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Obchod\XETRA_T7\TESTOVACÍ PROSTŘEDÍ\"/>
    </mc:Choice>
  </mc:AlternateContent>
  <xr:revisionPtr revIDLastSave="0" documentId="13_ncr:1_{40C324F0-F06B-4D36-80A9-448D4DC379A0}" xr6:coauthVersionLast="47" xr6:coauthVersionMax="47" xr10:uidLastSave="{00000000-0000-0000-0000-000000000000}"/>
  <bookViews>
    <workbookView xWindow="14625" yWindow="150" windowWidth="14040" windowHeight="17130" xr2:uid="{00000000-000D-0000-FFFF-FFFF00000000}"/>
  </bookViews>
  <sheets>
    <sheet name="T7 12.0 SimuCalendar" sheetId="3" r:id="rId1"/>
  </sheets>
  <definedNames>
    <definedName name="_" localSheetId="0">'T7 12.0 SimuCalendar'!$1:$5</definedName>
    <definedName name="ddd" localSheetId="0">'T7 12.0 SimuCalendar'!$1:$4</definedName>
    <definedName name="ii" localSheetId="0">'T7 12.0 SimuCalendar'!$1:$5</definedName>
    <definedName name="_xlnm.Print_Titles" localSheetId="0">'T7 12.0 SimuCalendar'!$1:$5</definedName>
    <definedName name="_xlnm.Print_Area" localSheetId="0">'T7 12.0 SimuCalendar'!$A$1:$I$234</definedName>
    <definedName name="Print" localSheetId="0">'T7 12.0 SimuCalendar'!$B$1:$I$234</definedName>
    <definedName name="Print_Area" localSheetId="0">'T7 12.0 SimuCalendar'!$A$1:$I$234</definedName>
    <definedName name="Print_Titles" localSheetId="0">'T7 12.0 SimuCalendar'!$1:$4</definedName>
    <definedName name="x" localSheetId="0">'T7 12.0 SimuCalendar'!$A$1:$I$234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3" l="1"/>
  <c r="G95" i="3" l="1"/>
  <c r="G94" i="3"/>
  <c r="C32" i="3"/>
  <c r="G14" i="3"/>
  <c r="G13" i="3"/>
  <c r="G202" i="3" l="1"/>
  <c r="H202" i="3" s="1"/>
  <c r="I202" i="3" s="1"/>
  <c r="G23" i="3"/>
  <c r="H23" i="3" s="1"/>
  <c r="I23" i="3" s="1"/>
  <c r="G22" i="3"/>
  <c r="H22" i="3" s="1"/>
  <c r="I22" i="3" s="1"/>
  <c r="H220" i="3" l="1"/>
  <c r="I220" i="3" s="1"/>
  <c r="G203" i="3"/>
  <c r="H203" i="3" s="1"/>
  <c r="I203" i="3" s="1"/>
  <c r="G221" i="3" l="1"/>
  <c r="H221" i="3" s="1"/>
  <c r="I221" i="3" s="1"/>
  <c r="H14" i="3" l="1"/>
  <c r="I14" i="3" s="1"/>
  <c r="H13" i="3"/>
  <c r="I13" i="3" s="1"/>
  <c r="B7" i="3" l="1"/>
  <c r="D8" i="3" l="1"/>
  <c r="E8" i="3" l="1"/>
  <c r="D13" i="3"/>
  <c r="C13" i="3" l="1"/>
  <c r="C14" i="3" s="1"/>
  <c r="D14" i="3"/>
  <c r="F8" i="3"/>
  <c r="E13" i="3"/>
  <c r="E14" i="3" s="1"/>
  <c r="G8" i="3" l="1"/>
  <c r="H8" i="3" s="1"/>
  <c r="I8" i="3" s="1"/>
  <c r="C17" i="3" s="1"/>
  <c r="F13" i="3"/>
  <c r="F14" i="3" s="1"/>
  <c r="D17" i="3" l="1"/>
  <c r="B16" i="3"/>
  <c r="C22" i="3"/>
  <c r="C23" i="3" s="1"/>
  <c r="E17" i="3" l="1"/>
  <c r="F17" i="3" s="1"/>
  <c r="G17" i="3" s="1"/>
  <c r="H17" i="3" s="1"/>
  <c r="I17" i="3" s="1"/>
  <c r="C26" i="3" s="1"/>
  <c r="D22" i="3"/>
  <c r="D23" i="3" s="1"/>
  <c r="D26" i="3" l="1"/>
  <c r="E26" i="3" s="1"/>
  <c r="B25" i="3"/>
  <c r="F26" i="3" l="1"/>
  <c r="G26" i="3" s="1"/>
  <c r="H26" i="3" s="1"/>
  <c r="I26" i="3" s="1"/>
  <c r="C35" i="3" s="1"/>
  <c r="E31" i="3"/>
  <c r="D31" i="3" s="1"/>
  <c r="C31" i="3" s="1"/>
  <c r="D32" i="3" s="1"/>
  <c r="E32" i="3" s="1"/>
  <c r="B34" i="3" l="1"/>
  <c r="D35" i="3"/>
  <c r="D40" i="3" l="1"/>
  <c r="D41" i="3" s="1"/>
  <c r="F31" i="3"/>
  <c r="G31" i="3" s="1"/>
  <c r="E35" i="3"/>
  <c r="C40" i="3"/>
  <c r="C41" i="3" s="1"/>
  <c r="E40" i="3" l="1"/>
  <c r="F35" i="3"/>
  <c r="H31" i="3"/>
  <c r="I31" i="3" s="1"/>
  <c r="G32" i="3"/>
  <c r="H32" i="3" s="1"/>
  <c r="I32" i="3" s="1"/>
  <c r="F32" i="3" l="1"/>
  <c r="G35" i="3"/>
  <c r="F40" i="3"/>
  <c r="F41" i="3" s="1"/>
  <c r="E41" i="3" l="1"/>
  <c r="H35" i="3"/>
  <c r="I35" i="3" s="1"/>
  <c r="C44" i="3" s="1"/>
  <c r="D44" i="3" l="1"/>
  <c r="B43" i="3"/>
  <c r="G40" i="3"/>
  <c r="C49" i="3"/>
  <c r="C50" i="3" s="1"/>
  <c r="G41" i="3" l="1"/>
  <c r="H41" i="3" s="1"/>
  <c r="I41" i="3" s="1"/>
  <c r="H40" i="3"/>
  <c r="I40" i="3" s="1"/>
  <c r="D49" i="3"/>
  <c r="D50" i="3" s="1"/>
  <c r="E44" i="3"/>
  <c r="E49" i="3" l="1"/>
  <c r="E50" i="3" s="1"/>
  <c r="F44" i="3"/>
  <c r="G44" i="3" l="1"/>
  <c r="H44" i="3" s="1"/>
  <c r="I44" i="3" s="1"/>
  <c r="C53" i="3" s="1"/>
  <c r="F49" i="3"/>
  <c r="F50" i="3" s="1"/>
  <c r="B52" i="3" l="1"/>
  <c r="D53" i="3"/>
  <c r="D58" i="3" l="1"/>
  <c r="G49" i="3"/>
  <c r="E53" i="3"/>
  <c r="F53" i="3" l="1"/>
  <c r="G50" i="3"/>
  <c r="H50" i="3" s="1"/>
  <c r="I50" i="3" s="1"/>
  <c r="H49" i="3"/>
  <c r="I49" i="3" s="1"/>
  <c r="D59" i="3"/>
  <c r="C58" i="3"/>
  <c r="C59" i="3" s="1"/>
  <c r="G53" i="3" l="1"/>
  <c r="H53" i="3" s="1"/>
  <c r="I53" i="3" s="1"/>
  <c r="C62" i="3" s="1"/>
  <c r="F58" i="3"/>
  <c r="F59" i="3" s="1"/>
  <c r="C67" i="3" l="1"/>
  <c r="C68" i="3" s="1"/>
  <c r="B61" i="3"/>
  <c r="G58" i="3"/>
  <c r="D62" i="3"/>
  <c r="D67" i="3" l="1"/>
  <c r="D68" i="3" s="1"/>
  <c r="E62" i="3"/>
  <c r="G59" i="3"/>
  <c r="H59" i="3" s="1"/>
  <c r="I59" i="3" s="1"/>
  <c r="H58" i="3"/>
  <c r="I58" i="3" s="1"/>
  <c r="E67" i="3" l="1"/>
  <c r="E68" i="3" s="1"/>
  <c r="F62" i="3"/>
  <c r="G62" i="3" l="1"/>
  <c r="H62" i="3" s="1"/>
  <c r="I62" i="3" s="1"/>
  <c r="C71" i="3" s="1"/>
  <c r="F67" i="3"/>
  <c r="F68" i="3" s="1"/>
  <c r="B70" i="3" l="1"/>
  <c r="G67" i="3"/>
  <c r="C76" i="3"/>
  <c r="C77" i="3" s="1"/>
  <c r="D71" i="3"/>
  <c r="E71" i="3" s="1"/>
  <c r="F71" i="3" s="1"/>
  <c r="G71" i="3" l="1"/>
  <c r="H71" i="3" s="1"/>
  <c r="I71" i="3" s="1"/>
  <c r="C80" i="3" s="1"/>
  <c r="F76" i="3"/>
  <c r="E76" i="3" s="1"/>
  <c r="D76" i="3" s="1"/>
  <c r="G68" i="3"/>
  <c r="H68" i="3" s="1"/>
  <c r="I68" i="3" s="1"/>
  <c r="H67" i="3"/>
  <c r="I67" i="3" s="1"/>
  <c r="B79" i="3" l="1"/>
  <c r="F77" i="3"/>
  <c r="E77" i="3" s="1"/>
  <c r="D77" i="3" s="1"/>
  <c r="D80" i="3"/>
  <c r="D85" i="3" l="1"/>
  <c r="E80" i="3"/>
  <c r="F80" i="3" s="1"/>
  <c r="G80" i="3" s="1"/>
  <c r="H80" i="3" s="1"/>
  <c r="I80" i="3" s="1"/>
  <c r="C89" i="3" s="1"/>
  <c r="G76" i="3"/>
  <c r="H76" i="3" l="1"/>
  <c r="I76" i="3" s="1"/>
  <c r="G77" i="3"/>
  <c r="H77" i="3" s="1"/>
  <c r="I77" i="3" s="1"/>
  <c r="B88" i="3"/>
  <c r="D89" i="3"/>
  <c r="D86" i="3"/>
  <c r="C85" i="3"/>
  <c r="C86" i="3" s="1"/>
  <c r="D94" i="3" l="1"/>
  <c r="E85" i="3"/>
  <c r="E89" i="3"/>
  <c r="F89" i="3" s="1"/>
  <c r="F94" i="3" l="1"/>
  <c r="G89" i="3"/>
  <c r="H89" i="3" s="1"/>
  <c r="I89" i="3" s="1"/>
  <c r="C98" i="3" s="1"/>
  <c r="E86" i="3"/>
  <c r="F86" i="3" s="1"/>
  <c r="G86" i="3" s="1"/>
  <c r="H86" i="3" s="1"/>
  <c r="I86" i="3" s="1"/>
  <c r="F85" i="3"/>
  <c r="G85" i="3" s="1"/>
  <c r="H85" i="3" s="1"/>
  <c r="I85" i="3" s="1"/>
  <c r="D95" i="3"/>
  <c r="C94" i="3"/>
  <c r="C95" i="3" s="1"/>
  <c r="D98" i="3" l="1"/>
  <c r="B97" i="3"/>
  <c r="F95" i="3"/>
  <c r="H95" i="3" s="1"/>
  <c r="I95" i="3" s="1"/>
  <c r="E94" i="3"/>
  <c r="E95" i="3" s="1"/>
  <c r="H94" i="3"/>
  <c r="I94" i="3" s="1"/>
  <c r="D103" i="3" l="1"/>
  <c r="E98" i="3"/>
  <c r="E103" i="3" l="1"/>
  <c r="E104" i="3" s="1"/>
  <c r="F98" i="3"/>
  <c r="D104" i="3"/>
  <c r="C103" i="3"/>
  <c r="C104" i="3" s="1"/>
  <c r="G98" i="3" l="1"/>
  <c r="H98" i="3" s="1"/>
  <c r="I98" i="3" s="1"/>
  <c r="C107" i="3" s="1"/>
  <c r="F103" i="3"/>
  <c r="F104" i="3" s="1"/>
  <c r="D107" i="3" l="1"/>
  <c r="G103" i="3"/>
  <c r="C112" i="3"/>
  <c r="C113" i="3" s="1"/>
  <c r="B106" i="3"/>
  <c r="G104" i="3" l="1"/>
  <c r="H104" i="3" s="1"/>
  <c r="I104" i="3" s="1"/>
  <c r="H103" i="3"/>
  <c r="I103" i="3" s="1"/>
  <c r="E107" i="3"/>
  <c r="F107" i="3" s="1"/>
  <c r="G107" i="3" s="1"/>
  <c r="H107" i="3" s="1"/>
  <c r="I107" i="3" s="1"/>
  <c r="C116" i="3" s="1"/>
  <c r="D112" i="3"/>
  <c r="D113" i="3" s="1"/>
  <c r="E112" i="3" l="1"/>
  <c r="C121" i="3"/>
  <c r="C122" i="3" s="1"/>
  <c r="D116" i="3"/>
  <c r="B115" i="3"/>
  <c r="D121" i="3" l="1"/>
  <c r="D122" i="3" s="1"/>
  <c r="E116" i="3"/>
  <c r="E113" i="3"/>
  <c r="F113" i="3" s="1"/>
  <c r="G113" i="3" s="1"/>
  <c r="H113" i="3" s="1"/>
  <c r="I113" i="3" s="1"/>
  <c r="F112" i="3"/>
  <c r="G112" i="3" s="1"/>
  <c r="H112" i="3" s="1"/>
  <c r="I112" i="3" s="1"/>
  <c r="F116" i="3" l="1"/>
  <c r="G116" i="3" l="1"/>
  <c r="H116" i="3" s="1"/>
  <c r="I116" i="3" s="1"/>
  <c r="C125" i="3" s="1"/>
  <c r="F121" i="3"/>
  <c r="F122" i="3" s="1"/>
  <c r="D125" i="3" l="1"/>
  <c r="B124" i="3"/>
  <c r="D130" i="3" l="1"/>
  <c r="G121" i="3"/>
  <c r="E125" i="3"/>
  <c r="F125" i="3" l="1"/>
  <c r="E130" i="3"/>
  <c r="E131" i="3" s="1"/>
  <c r="H121" i="3"/>
  <c r="I121" i="3" s="1"/>
  <c r="G122" i="3"/>
  <c r="H122" i="3" s="1"/>
  <c r="I122" i="3" s="1"/>
  <c r="D131" i="3"/>
  <c r="C130" i="3"/>
  <c r="C131" i="3" s="1"/>
  <c r="G125" i="3" l="1"/>
  <c r="H125" i="3" s="1"/>
  <c r="I125" i="3" s="1"/>
  <c r="C134" i="3" s="1"/>
  <c r="F130" i="3"/>
  <c r="F131" i="3" s="1"/>
  <c r="B133" i="3" l="1"/>
  <c r="D134" i="3"/>
  <c r="D139" i="3" l="1"/>
  <c r="G130" i="3"/>
  <c r="E134" i="3"/>
  <c r="F134" i="3" l="1"/>
  <c r="E139" i="3"/>
  <c r="E140" i="3" s="1"/>
  <c r="H130" i="3"/>
  <c r="I130" i="3" s="1"/>
  <c r="G131" i="3"/>
  <c r="H131" i="3" s="1"/>
  <c r="I131" i="3" s="1"/>
  <c r="C139" i="3"/>
  <c r="C140" i="3" s="1"/>
  <c r="D140" i="3"/>
  <c r="G134" i="3" l="1"/>
  <c r="H134" i="3" s="1"/>
  <c r="I134" i="3" s="1"/>
  <c r="C143" i="3" s="1"/>
  <c r="F139" i="3"/>
  <c r="F140" i="3" s="1"/>
  <c r="B142" i="3" l="1"/>
  <c r="D143" i="3"/>
  <c r="D148" i="3" l="1"/>
  <c r="G139" i="3"/>
  <c r="E143" i="3"/>
  <c r="E148" i="3" l="1"/>
  <c r="E149" i="3" s="1"/>
  <c r="F143" i="3"/>
  <c r="H139" i="3"/>
  <c r="I139" i="3" s="1"/>
  <c r="G140" i="3"/>
  <c r="H140" i="3" s="1"/>
  <c r="I140" i="3" s="1"/>
  <c r="D149" i="3"/>
  <c r="C148" i="3"/>
  <c r="C149" i="3" s="1"/>
  <c r="G143" i="3" l="1"/>
  <c r="H143" i="3" s="1"/>
  <c r="I143" i="3" s="1"/>
  <c r="C152" i="3" s="1"/>
  <c r="F148" i="3"/>
  <c r="F149" i="3" s="1"/>
  <c r="B151" i="3" l="1"/>
  <c r="D152" i="3"/>
  <c r="D157" i="3" l="1"/>
  <c r="G148" i="3"/>
  <c r="E152" i="3"/>
  <c r="F152" i="3" l="1"/>
  <c r="G152" i="3" s="1"/>
  <c r="H152" i="3" s="1"/>
  <c r="I152" i="3" s="1"/>
  <c r="C161" i="3" s="1"/>
  <c r="E157" i="3"/>
  <c r="E158" i="3" s="1"/>
  <c r="H148" i="3"/>
  <c r="I148" i="3" s="1"/>
  <c r="G149" i="3"/>
  <c r="H149" i="3" s="1"/>
  <c r="I149" i="3" s="1"/>
  <c r="D158" i="3"/>
  <c r="C157" i="3"/>
  <c r="C158" i="3" s="1"/>
  <c r="D161" i="3" l="1"/>
  <c r="B160" i="3"/>
  <c r="D166" i="3" l="1"/>
  <c r="F157" i="3"/>
  <c r="E161" i="3"/>
  <c r="F161" i="3" l="1"/>
  <c r="E166" i="3"/>
  <c r="E167" i="3" s="1"/>
  <c r="G157" i="3"/>
  <c r="F158" i="3"/>
  <c r="D167" i="3"/>
  <c r="C166" i="3"/>
  <c r="C167" i="3" s="1"/>
  <c r="H157" i="3" l="1"/>
  <c r="I157" i="3" s="1"/>
  <c r="G158" i="3"/>
  <c r="H158" i="3" s="1"/>
  <c r="I158" i="3" s="1"/>
  <c r="G161" i="3"/>
  <c r="H161" i="3" s="1"/>
  <c r="I161" i="3" s="1"/>
  <c r="C170" i="3" s="1"/>
  <c r="F166" i="3"/>
  <c r="F167" i="3" s="1"/>
  <c r="B169" i="3" l="1"/>
  <c r="D170" i="3"/>
  <c r="E170" i="3" l="1"/>
  <c r="D175" i="3"/>
  <c r="G166" i="3"/>
  <c r="G167" i="3" l="1"/>
  <c r="H167" i="3" s="1"/>
  <c r="I167" i="3" s="1"/>
  <c r="H166" i="3"/>
  <c r="I166" i="3" s="1"/>
  <c r="C175" i="3"/>
  <c r="C176" i="3" s="1"/>
  <c r="D176" i="3"/>
  <c r="F170" i="3"/>
  <c r="E175" i="3"/>
  <c r="E176" i="3" s="1"/>
  <c r="G170" i="3" l="1"/>
  <c r="H170" i="3" s="1"/>
  <c r="I170" i="3" s="1"/>
  <c r="C179" i="3" s="1"/>
  <c r="F175" i="3"/>
  <c r="F176" i="3" s="1"/>
  <c r="D179" i="3" l="1"/>
  <c r="B178" i="3"/>
  <c r="D184" i="3" l="1"/>
  <c r="E179" i="3"/>
  <c r="G175" i="3"/>
  <c r="G176" i="3" l="1"/>
  <c r="H176" i="3" s="1"/>
  <c r="I176" i="3" s="1"/>
  <c r="H175" i="3"/>
  <c r="I175" i="3" s="1"/>
  <c r="E184" i="3"/>
  <c r="E185" i="3" s="1"/>
  <c r="F179" i="3"/>
  <c r="D185" i="3"/>
  <c r="C184" i="3"/>
  <c r="C185" i="3" s="1"/>
  <c r="G179" i="3" l="1"/>
  <c r="H179" i="3" s="1"/>
  <c r="I179" i="3" s="1"/>
  <c r="C188" i="3" s="1"/>
  <c r="F184" i="3"/>
  <c r="F185" i="3" s="1"/>
  <c r="D188" i="3" l="1"/>
  <c r="B187" i="3"/>
  <c r="D193" i="3" l="1"/>
  <c r="G184" i="3"/>
  <c r="E188" i="3"/>
  <c r="F188" i="3" l="1"/>
  <c r="E193" i="3"/>
  <c r="E194" i="3" s="1"/>
  <c r="H184" i="3"/>
  <c r="I184" i="3" s="1"/>
  <c r="G185" i="3"/>
  <c r="H185" i="3" s="1"/>
  <c r="I185" i="3" s="1"/>
  <c r="D194" i="3"/>
  <c r="C193" i="3"/>
  <c r="C194" i="3" s="1"/>
  <c r="F193" i="3" l="1"/>
  <c r="F194" i="3" s="1"/>
  <c r="G188" i="3"/>
  <c r="H188" i="3" s="1"/>
  <c r="I188" i="3" s="1"/>
  <c r="C197" i="3" s="1"/>
  <c r="B196" i="3" l="1"/>
  <c r="D197" i="3"/>
  <c r="D202" i="3" l="1"/>
  <c r="G193" i="3"/>
  <c r="E197" i="3"/>
  <c r="E202" i="3" l="1"/>
  <c r="E203" i="3" s="1"/>
  <c r="F197" i="3"/>
  <c r="H193" i="3"/>
  <c r="I193" i="3" s="1"/>
  <c r="G194" i="3"/>
  <c r="H194" i="3" s="1"/>
  <c r="I194" i="3" s="1"/>
  <c r="C202" i="3"/>
  <c r="C203" i="3" s="1"/>
  <c r="D203" i="3"/>
  <c r="G197" i="3" l="1"/>
  <c r="H197" i="3" s="1"/>
  <c r="I197" i="3" s="1"/>
  <c r="C206" i="3" s="1"/>
  <c r="F202" i="3"/>
  <c r="F203" i="3" s="1"/>
  <c r="D206" i="3" l="1"/>
  <c r="B205" i="3"/>
  <c r="D211" i="3" l="1"/>
  <c r="E206" i="3"/>
  <c r="F206" i="3" l="1"/>
  <c r="E211" i="3"/>
  <c r="E212" i="3" s="1"/>
  <c r="D212" i="3"/>
  <c r="C211" i="3"/>
  <c r="C212" i="3" s="1"/>
  <c r="G206" i="3" l="1"/>
  <c r="H206" i="3" s="1"/>
  <c r="I206" i="3" s="1"/>
  <c r="C215" i="3" s="1"/>
  <c r="F211" i="3"/>
  <c r="F212" i="3" s="1"/>
  <c r="B214" i="3" l="1"/>
  <c r="D215" i="3"/>
  <c r="D220" i="3" l="1"/>
  <c r="E215" i="3"/>
  <c r="G211" i="3"/>
  <c r="H211" i="3" l="1"/>
  <c r="I211" i="3" s="1"/>
  <c r="G212" i="3"/>
  <c r="H212" i="3" s="1"/>
  <c r="I212" i="3" s="1"/>
  <c r="F215" i="3"/>
  <c r="E220" i="3"/>
  <c r="E221" i="3" s="1"/>
  <c r="C220" i="3"/>
  <c r="C221" i="3" s="1"/>
  <c r="D221" i="3"/>
  <c r="G215" i="3" l="1"/>
  <c r="H215" i="3" s="1"/>
  <c r="I215" i="3" s="1"/>
  <c r="F220" i="3"/>
  <c r="F221" i="3" s="1"/>
</calcChain>
</file>

<file path=xl/sharedStrings.xml><?xml version="1.0" encoding="utf-8"?>
<sst xmlns="http://schemas.openxmlformats.org/spreadsheetml/2006/main" count="749" uniqueCount="72">
  <si>
    <t>Monday</t>
  </si>
  <si>
    <t>Tuesday</t>
  </si>
  <si>
    <t>Wednesday</t>
  </si>
  <si>
    <t>Thursday</t>
  </si>
  <si>
    <t>Friday</t>
  </si>
  <si>
    <t>Saturday</t>
  </si>
  <si>
    <t>Sunday</t>
  </si>
  <si>
    <t>Calendar Day</t>
  </si>
  <si>
    <t>No</t>
  </si>
  <si>
    <t>Business Day</t>
  </si>
  <si>
    <t>Event</t>
  </si>
  <si>
    <t>Settlement Day</t>
  </si>
  <si>
    <t>TRADE</t>
  </si>
  <si>
    <t>Batch Day</t>
  </si>
  <si>
    <t>Batch ~16:00</t>
  </si>
  <si>
    <t>Focus Day</t>
  </si>
  <si>
    <t>Details / Used Abbreviations:</t>
  </si>
  <si>
    <t>10:00:00 Book
10:15:00 OpnA
10:22:30 TRADE</t>
  </si>
  <si>
    <r>
      <rPr>
        <b/>
        <sz val="10"/>
        <rFont val="Arial"/>
        <family val="2"/>
      </rPr>
      <t>Book</t>
    </r>
    <r>
      <rPr>
        <sz val="10"/>
        <rFont val="Arial"/>
        <family val="2"/>
      </rPr>
      <t xml:space="preserve"> = in Prod.State Pretrade and Posttrade</t>
    </r>
  </si>
  <si>
    <r>
      <rPr>
        <b/>
        <sz val="10"/>
        <rFont val="Arial"/>
        <family val="2"/>
      </rPr>
      <t>OpnA</t>
    </r>
    <r>
      <rPr>
        <sz val="10"/>
        <rFont val="Arial"/>
        <family val="2"/>
      </rPr>
      <t xml:space="preserve"> = Opening Auction</t>
    </r>
  </si>
  <si>
    <r>
      <rPr>
        <b/>
        <sz val="10"/>
        <rFont val="Arial"/>
        <family val="2"/>
      </rPr>
      <t>IntA</t>
    </r>
    <r>
      <rPr>
        <sz val="10"/>
        <rFont val="Arial"/>
        <family val="2"/>
      </rPr>
      <t xml:space="preserve"> = Intra Day Auction</t>
    </r>
  </si>
  <si>
    <r>
      <rPr>
        <b/>
        <sz val="10"/>
        <rFont val="Arial"/>
        <family val="2"/>
      </rPr>
      <t>ClsA</t>
    </r>
    <r>
      <rPr>
        <sz val="10"/>
        <rFont val="Arial"/>
        <family val="2"/>
      </rPr>
      <t xml:space="preserve"> = Closing Auction</t>
    </r>
  </si>
  <si>
    <r>
      <rPr>
        <b/>
        <sz val="10"/>
        <rFont val="Arial"/>
        <family val="2"/>
      </rPr>
      <t>TRADE</t>
    </r>
    <r>
      <rPr>
        <sz val="10"/>
        <rFont val="Arial"/>
        <family val="2"/>
      </rPr>
      <t xml:space="preserve"> = Continuous Trading</t>
    </r>
  </si>
  <si>
    <r>
      <rPr>
        <b/>
        <sz val="10"/>
        <rFont val="Arial"/>
        <family val="2"/>
      </rPr>
      <t>Closed</t>
    </r>
    <r>
      <rPr>
        <sz val="10"/>
        <rFont val="Arial"/>
        <family val="2"/>
      </rPr>
      <t xml:space="preserve"> = in Prod.State START and EndOfDay</t>
    </r>
  </si>
  <si>
    <r>
      <rPr>
        <b/>
        <sz val="10"/>
        <rFont val="Arial"/>
        <family val="2"/>
      </rPr>
      <t xml:space="preserve">PreCall </t>
    </r>
    <r>
      <rPr>
        <sz val="10"/>
        <rFont val="Arial"/>
        <family val="2"/>
      </rPr>
      <t>= Cont.Auction PreCall</t>
    </r>
  </si>
  <si>
    <r>
      <rPr>
        <b/>
        <sz val="10"/>
        <rFont val="Arial"/>
        <family val="2"/>
      </rPr>
      <t>Call</t>
    </r>
    <r>
      <rPr>
        <sz val="10"/>
        <rFont val="Arial"/>
        <family val="2"/>
      </rPr>
      <t xml:space="preserve"> = Cont.Auction Call</t>
    </r>
  </si>
  <si>
    <r>
      <t>Hours</t>
    </r>
    <r>
      <rPr>
        <b/>
        <sz val="10"/>
        <rFont val="Calibri"/>
        <family val="2"/>
      </rPr>
      <t>¹</t>
    </r>
  </si>
  <si>
    <t>¹ Trading Phase Times reflect Trading Schedule of "ATX" instruments</t>
  </si>
  <si>
    <t>2:00 pm - 2:15 pm = Market is in HALT</t>
  </si>
  <si>
    <t>Instruments in trading procedure Continuous Trading (CT)</t>
  </si>
  <si>
    <t>2:15 - 2:25 pm = Book</t>
  </si>
  <si>
    <t>2:25 - 2:30 pm = IntA</t>
  </si>
  <si>
    <t>2:30 pm = price determination within 30 seconds followed by TRADE</t>
  </si>
  <si>
    <t>Instruments in trading procedure Continuous Auction (AU)</t>
  </si>
  <si>
    <t>2:35 om = PreCall</t>
  </si>
  <si>
    <t>Instruments in trading procedure Auction (AU)</t>
  </si>
  <si>
    <t>all instruments will be moved to the same state they were before the HALT</t>
  </si>
  <si>
    <t>MARKET HALT:</t>
  </si>
  <si>
    <t>Gateway and
Matching Engine
Failover &amp; Failure,
EOBI Failure</t>
  </si>
  <si>
    <t>GUI (forced user
log out)</t>
  </si>
  <si>
    <t>FIX LF Interface Failover &amp; Gap Test</t>
  </si>
  <si>
    <t xml:space="preserve"> </t>
  </si>
  <si>
    <t>Matching Engine
Processing Delay</t>
  </si>
  <si>
    <t>-</t>
  </si>
  <si>
    <t>"Conversion"</t>
  </si>
  <si>
    <t>NO SIMULATION
Xetra T7® Simulation is closed for maintenance prior to  
Xetra T7® Release 12.1 Simulation</t>
  </si>
  <si>
    <t>"Orange Mode"</t>
  </si>
  <si>
    <t>"Orange Mode"
Good Friday</t>
  </si>
  <si>
    <t>"Orange Mode"
Easter</t>
  </si>
  <si>
    <t>WBAG internal
End2End Tests</t>
  </si>
  <si>
    <t>"Orange Mode"
Easter Monday</t>
  </si>
  <si>
    <t>Start Member Simu
Xetra T7® 12.1</t>
  </si>
  <si>
    <t>Gateway &amp; Matching Engine Failover &amp; Failure, EMDI &amp; EOBI Failure</t>
  </si>
  <si>
    <t>Labor Day</t>
  </si>
  <si>
    <t>Ascension</t>
  </si>
  <si>
    <t>T7 12.1 GO LIVE</t>
  </si>
  <si>
    <t>Whit Sunday</t>
  </si>
  <si>
    <t>Whit Monday</t>
  </si>
  <si>
    <t>Corpus Christi</t>
  </si>
  <si>
    <t>Matching Engine 
Processing Delay</t>
  </si>
  <si>
    <t>Xetra T7® Release 12.0 / 12.1</t>
  </si>
  <si>
    <t xml:space="preserve">Simulation Calendar 11 Mar 2024 - 25 Aug 2024 </t>
  </si>
  <si>
    <t xml:space="preserve">
HOL
XBUD, XLJU,
XPRA, XZAG,
XVIE</t>
  </si>
  <si>
    <t>Marketplace
Holiday</t>
  </si>
  <si>
    <t>14:00:00 
Technical 
Market HALT
XBUD, XLJU, XPRA, XZAG, XVIE</t>
  </si>
  <si>
    <t>XVIE: 14:00:00 
Market HALT</t>
  </si>
  <si>
    <t>TRADE
15:15 ClsA
15:30 Book</t>
  </si>
  <si>
    <t>10:00 Book
10:15 OpnA
10:23 TRADE
15:15 ClsA
15:30 Book</t>
  </si>
  <si>
    <t>10:00 Book
10:15 OpnA
10:23 TRADE</t>
  </si>
  <si>
    <t>10:00:00 Book
10:15:00 OpnA
10:23:00 TRADE</t>
  </si>
  <si>
    <t>Market Holiday(XVIE only)</t>
  </si>
  <si>
    <t>19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</si>
</sst>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[$-809]dd\ mmm;@"/>
    <numFmt numFmtId="166" formatCode="[$-809]dd\ mmm\ yyyy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C0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9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4" fillId="0" borderId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2" applyNumberFormat="0" applyAlignment="0" applyProtection="0"/>
    <xf numFmtId="0" fontId="23" fillId="11" borderId="23" applyNumberFormat="0" applyAlignment="0" applyProtection="0"/>
    <xf numFmtId="0" fontId="24" fillId="11" borderId="22" applyNumberFormat="0" applyAlignment="0" applyProtection="0"/>
    <xf numFmtId="0" fontId="25" fillId="0" borderId="24" applyNumberFormat="0" applyFill="0" applyAlignment="0" applyProtection="0"/>
    <xf numFmtId="0" fontId="26" fillId="12" borderId="2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0" fillId="37" borderId="0" applyNumberFormat="0" applyBorder="0" applyAlignment="0" applyProtection="0"/>
    <xf numFmtId="0" fontId="3" fillId="0" borderId="0"/>
    <xf numFmtId="0" fontId="3" fillId="13" borderId="26" applyNumberFormat="0" applyFont="0" applyAlignment="0" applyProtection="0"/>
    <xf numFmtId="0" fontId="4" fillId="0" borderId="0"/>
    <xf numFmtId="0" fontId="4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6" applyNumberFormat="0" applyFont="0" applyAlignment="0" applyProtection="0"/>
  </cellStyleXfs>
  <cellXfs count="89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166" fontId="9" fillId="5" borderId="9" xfId="0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6" fontId="9" fillId="5" borderId="8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0" fontId="4" fillId="0" borderId="0" xfId="45"/>
    <xf numFmtId="0" fontId="4" fillId="0" borderId="0" xfId="44"/>
    <xf numFmtId="0" fontId="31" fillId="0" borderId="0" xfId="45" applyFont="1"/>
    <xf numFmtId="0" fontId="11" fillId="0" borderId="0" xfId="45" applyFont="1"/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6" fontId="9" fillId="0" borderId="28" xfId="0" applyNumberFormat="1" applyFont="1" applyBorder="1" applyAlignment="1">
      <alignment horizontal="center" vertical="center" wrapText="1"/>
    </xf>
    <xf numFmtId="166" fontId="9" fillId="0" borderId="29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4" fillId="3" borderId="30" xfId="0" applyFont="1" applyFill="1" applyBorder="1"/>
    <xf numFmtId="0" fontId="12" fillId="5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31" fillId="0" borderId="0" xfId="44" applyFont="1" applyAlignment="1">
      <alignment horizontal="left"/>
    </xf>
    <xf numFmtId="0" fontId="32" fillId="0" borderId="0" xfId="42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3" borderId="31" xfId="0" applyFont="1" applyFill="1" applyBorder="1"/>
    <xf numFmtId="0" fontId="4" fillId="3" borderId="32" xfId="0" applyFont="1" applyFill="1" applyBorder="1" applyAlignment="1">
      <alignment horizontal="left" vertical="center"/>
    </xf>
    <xf numFmtId="0" fontId="4" fillId="0" borderId="33" xfId="0" applyFont="1" applyBorder="1"/>
    <xf numFmtId="0" fontId="4" fillId="3" borderId="0" xfId="0" applyFont="1" applyFill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0" borderId="36" xfId="0" applyFont="1" applyBorder="1"/>
    <xf numFmtId="0" fontId="9" fillId="0" borderId="37" xfId="0" applyFont="1" applyBorder="1"/>
    <xf numFmtId="0" fontId="9" fillId="0" borderId="38" xfId="0" applyFont="1" applyBorder="1"/>
    <xf numFmtId="0" fontId="4" fillId="3" borderId="40" xfId="0" applyFont="1" applyFill="1" applyBorder="1" applyAlignment="1">
      <alignment horizontal="left" vertical="center"/>
    </xf>
    <xf numFmtId="0" fontId="4" fillId="2" borderId="39" xfId="0" applyFont="1" applyFill="1" applyBorder="1"/>
    <xf numFmtId="0" fontId="4" fillId="3" borderId="41" xfId="0" applyFont="1" applyFill="1" applyBorder="1"/>
    <xf numFmtId="0" fontId="12" fillId="0" borderId="1" xfId="0" applyFont="1" applyBorder="1" applyAlignment="1">
      <alignment horizontal="center" vertical="center" wrapText="1"/>
    </xf>
    <xf numFmtId="165" fontId="9" fillId="38" borderId="1" xfId="0" applyNumberFormat="1" applyFont="1" applyFill="1" applyBorder="1" applyAlignment="1">
      <alignment horizontal="center" vertical="center" wrapText="1"/>
    </xf>
    <xf numFmtId="165" fontId="9" fillId="38" borderId="6" xfId="0" applyNumberFormat="1" applyFont="1" applyFill="1" applyBorder="1" applyAlignment="1">
      <alignment horizontal="center" vertical="center" wrapText="1"/>
    </xf>
    <xf numFmtId="0" fontId="9" fillId="38" borderId="1" xfId="1" applyFont="1" applyFill="1" applyBorder="1" applyAlignment="1">
      <alignment horizontal="center" vertical="center" wrapText="1"/>
    </xf>
    <xf numFmtId="0" fontId="9" fillId="38" borderId="6" xfId="1" applyFont="1" applyFill="1" applyBorder="1" applyAlignment="1">
      <alignment horizontal="center" vertical="center" wrapText="1"/>
    </xf>
    <xf numFmtId="166" fontId="9" fillId="38" borderId="9" xfId="1" applyNumberFormat="1" applyFont="1" applyFill="1" applyBorder="1" applyAlignment="1">
      <alignment horizontal="center" vertical="center" wrapText="1"/>
    </xf>
    <xf numFmtId="166" fontId="9" fillId="38" borderId="28" xfId="1" applyNumberFormat="1" applyFont="1" applyFill="1" applyBorder="1" applyAlignment="1">
      <alignment horizontal="center" vertical="center" wrapText="1"/>
    </xf>
    <xf numFmtId="166" fontId="9" fillId="38" borderId="8" xfId="1" applyNumberFormat="1" applyFont="1" applyFill="1" applyBorder="1" applyAlignment="1">
      <alignment horizontal="center" vertical="center" wrapText="1"/>
    </xf>
    <xf numFmtId="166" fontId="9" fillId="38" borderId="29" xfId="1" applyNumberFormat="1" applyFont="1" applyFill="1" applyBorder="1" applyAlignment="1">
      <alignment horizontal="center" vertical="center" wrapText="1"/>
    </xf>
    <xf numFmtId="0" fontId="9" fillId="38" borderId="1" xfId="0" applyFont="1" applyFill="1" applyBorder="1" applyAlignment="1">
      <alignment horizontal="center" vertical="center" wrapText="1"/>
    </xf>
    <xf numFmtId="166" fontId="9" fillId="38" borderId="9" xfId="0" applyNumberFormat="1" applyFont="1" applyFill="1" applyBorder="1" applyAlignment="1">
      <alignment horizontal="center" vertical="center" wrapText="1"/>
    </xf>
    <xf numFmtId="166" fontId="9" fillId="38" borderId="8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31" fillId="0" borderId="0" xfId="45" applyFont="1" applyAlignment="1">
      <alignment horizontal="left"/>
    </xf>
    <xf numFmtId="0" fontId="4" fillId="0" borderId="0" xfId="45" applyAlignment="1">
      <alignment horizontal="left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0" xfId="45" applyFont="1" applyAlignment="1">
      <alignment horizontal="left"/>
    </xf>
  </cellXfs>
  <cellStyles count="144">
    <cellStyle name="20 % - Akzent1 2" xfId="46" xr:uid="{00000000-0005-0000-0000-000001000000}"/>
    <cellStyle name="20 % - Akzent1 2 2" xfId="116" xr:uid="{00000000-0005-0000-0000-000002000000}"/>
    <cellStyle name="20 % - Akzent1 2 3" xfId="74" xr:uid="{00000000-0005-0000-0000-000003000000}"/>
    <cellStyle name="20 % - Akzent1 3" xfId="88" xr:uid="{00000000-0005-0000-0000-000004000000}"/>
    <cellStyle name="20 % - Akzent1 3 2" xfId="130" xr:uid="{00000000-0005-0000-0000-000005000000}"/>
    <cellStyle name="20 % - Akzent1 4" xfId="102" xr:uid="{00000000-0005-0000-0000-000006000000}"/>
    <cellStyle name="20 % - Akzent1 5" xfId="60" xr:uid="{00000000-0005-0000-0000-000007000000}"/>
    <cellStyle name="20 % - Akzent2 2" xfId="48" xr:uid="{00000000-0005-0000-0000-000009000000}"/>
    <cellStyle name="20 % - Akzent2 2 2" xfId="118" xr:uid="{00000000-0005-0000-0000-00000A000000}"/>
    <cellStyle name="20 % - Akzent2 2 3" xfId="76" xr:uid="{00000000-0005-0000-0000-00000B000000}"/>
    <cellStyle name="20 % - Akzent2 3" xfId="90" xr:uid="{00000000-0005-0000-0000-00000C000000}"/>
    <cellStyle name="20 % - Akzent2 3 2" xfId="132" xr:uid="{00000000-0005-0000-0000-00000D000000}"/>
    <cellStyle name="20 % - Akzent2 4" xfId="104" xr:uid="{00000000-0005-0000-0000-00000E000000}"/>
    <cellStyle name="20 % - Akzent2 5" xfId="62" xr:uid="{00000000-0005-0000-0000-00000F000000}"/>
    <cellStyle name="20 % - Akzent3 2" xfId="50" xr:uid="{00000000-0005-0000-0000-000011000000}"/>
    <cellStyle name="20 % - Akzent3 2 2" xfId="120" xr:uid="{00000000-0005-0000-0000-000012000000}"/>
    <cellStyle name="20 % - Akzent3 2 3" xfId="78" xr:uid="{00000000-0005-0000-0000-000013000000}"/>
    <cellStyle name="20 % - Akzent3 3" xfId="92" xr:uid="{00000000-0005-0000-0000-000014000000}"/>
    <cellStyle name="20 % - Akzent3 3 2" xfId="134" xr:uid="{00000000-0005-0000-0000-000015000000}"/>
    <cellStyle name="20 % - Akzent3 4" xfId="106" xr:uid="{00000000-0005-0000-0000-000016000000}"/>
    <cellStyle name="20 % - Akzent3 5" xfId="64" xr:uid="{00000000-0005-0000-0000-000017000000}"/>
    <cellStyle name="20 % - Akzent4 2" xfId="52" xr:uid="{00000000-0005-0000-0000-000019000000}"/>
    <cellStyle name="20 % - Akzent4 2 2" xfId="122" xr:uid="{00000000-0005-0000-0000-00001A000000}"/>
    <cellStyle name="20 % - Akzent4 2 3" xfId="80" xr:uid="{00000000-0005-0000-0000-00001B000000}"/>
    <cellStyle name="20 % - Akzent4 3" xfId="94" xr:uid="{00000000-0005-0000-0000-00001C000000}"/>
    <cellStyle name="20 % - Akzent4 3 2" xfId="136" xr:uid="{00000000-0005-0000-0000-00001D000000}"/>
    <cellStyle name="20 % - Akzent4 4" xfId="108" xr:uid="{00000000-0005-0000-0000-00001E000000}"/>
    <cellStyle name="20 % - Akzent4 5" xfId="66" xr:uid="{00000000-0005-0000-0000-00001F000000}"/>
    <cellStyle name="20 % - Akzent5 2" xfId="54" xr:uid="{00000000-0005-0000-0000-000021000000}"/>
    <cellStyle name="20 % - Akzent5 2 2" xfId="124" xr:uid="{00000000-0005-0000-0000-000022000000}"/>
    <cellStyle name="20 % - Akzent5 2 3" xfId="82" xr:uid="{00000000-0005-0000-0000-000023000000}"/>
    <cellStyle name="20 % - Akzent5 3" xfId="96" xr:uid="{00000000-0005-0000-0000-000024000000}"/>
    <cellStyle name="20 % - Akzent5 3 2" xfId="138" xr:uid="{00000000-0005-0000-0000-000025000000}"/>
    <cellStyle name="20 % - Akzent5 4" xfId="110" xr:uid="{00000000-0005-0000-0000-000026000000}"/>
    <cellStyle name="20 % - Akzent5 5" xfId="68" xr:uid="{00000000-0005-0000-0000-000027000000}"/>
    <cellStyle name="20 % - Akzent6 2" xfId="56" xr:uid="{00000000-0005-0000-0000-000029000000}"/>
    <cellStyle name="20 % - Akzent6 2 2" xfId="126" xr:uid="{00000000-0005-0000-0000-00002A000000}"/>
    <cellStyle name="20 % - Akzent6 2 3" xfId="84" xr:uid="{00000000-0005-0000-0000-00002B000000}"/>
    <cellStyle name="20 % - Akzent6 3" xfId="98" xr:uid="{00000000-0005-0000-0000-00002C000000}"/>
    <cellStyle name="20 % - Akzent6 3 2" xfId="140" xr:uid="{00000000-0005-0000-0000-00002D000000}"/>
    <cellStyle name="20 % - Akzent6 4" xfId="112" xr:uid="{00000000-0005-0000-0000-00002E000000}"/>
    <cellStyle name="20 % - Akzent6 5" xfId="70" xr:uid="{00000000-0005-0000-0000-00002F000000}"/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- Akzent1 2" xfId="47" xr:uid="{00000000-0005-0000-0000-000031000000}"/>
    <cellStyle name="40 % - Akzent1 2 2" xfId="117" xr:uid="{00000000-0005-0000-0000-000032000000}"/>
    <cellStyle name="40 % - Akzent1 2 3" xfId="75" xr:uid="{00000000-0005-0000-0000-000033000000}"/>
    <cellStyle name="40 % - Akzent1 3" xfId="89" xr:uid="{00000000-0005-0000-0000-000034000000}"/>
    <cellStyle name="40 % - Akzent1 3 2" xfId="131" xr:uid="{00000000-0005-0000-0000-000035000000}"/>
    <cellStyle name="40 % - Akzent1 4" xfId="103" xr:uid="{00000000-0005-0000-0000-000036000000}"/>
    <cellStyle name="40 % - Akzent1 5" xfId="61" xr:uid="{00000000-0005-0000-0000-000037000000}"/>
    <cellStyle name="40 % - Akzent2 2" xfId="49" xr:uid="{00000000-0005-0000-0000-000039000000}"/>
    <cellStyle name="40 % - Akzent2 2 2" xfId="119" xr:uid="{00000000-0005-0000-0000-00003A000000}"/>
    <cellStyle name="40 % - Akzent2 2 3" xfId="77" xr:uid="{00000000-0005-0000-0000-00003B000000}"/>
    <cellStyle name="40 % - Akzent2 3" xfId="91" xr:uid="{00000000-0005-0000-0000-00003C000000}"/>
    <cellStyle name="40 % - Akzent2 3 2" xfId="133" xr:uid="{00000000-0005-0000-0000-00003D000000}"/>
    <cellStyle name="40 % - Akzent2 4" xfId="105" xr:uid="{00000000-0005-0000-0000-00003E000000}"/>
    <cellStyle name="40 % - Akzent2 5" xfId="63" xr:uid="{00000000-0005-0000-0000-00003F000000}"/>
    <cellStyle name="40 % - Akzent3 2" xfId="51" xr:uid="{00000000-0005-0000-0000-000041000000}"/>
    <cellStyle name="40 % - Akzent3 2 2" xfId="121" xr:uid="{00000000-0005-0000-0000-000042000000}"/>
    <cellStyle name="40 % - Akzent3 2 3" xfId="79" xr:uid="{00000000-0005-0000-0000-000043000000}"/>
    <cellStyle name="40 % - Akzent3 3" xfId="93" xr:uid="{00000000-0005-0000-0000-000044000000}"/>
    <cellStyle name="40 % - Akzent3 3 2" xfId="135" xr:uid="{00000000-0005-0000-0000-000045000000}"/>
    <cellStyle name="40 % - Akzent3 4" xfId="107" xr:uid="{00000000-0005-0000-0000-000046000000}"/>
    <cellStyle name="40 % - Akzent3 5" xfId="65" xr:uid="{00000000-0005-0000-0000-000047000000}"/>
    <cellStyle name="40 % - Akzent4 2" xfId="53" xr:uid="{00000000-0005-0000-0000-000049000000}"/>
    <cellStyle name="40 % - Akzent4 2 2" xfId="123" xr:uid="{00000000-0005-0000-0000-00004A000000}"/>
    <cellStyle name="40 % - Akzent4 2 3" xfId="81" xr:uid="{00000000-0005-0000-0000-00004B000000}"/>
    <cellStyle name="40 % - Akzent4 3" xfId="95" xr:uid="{00000000-0005-0000-0000-00004C000000}"/>
    <cellStyle name="40 % - Akzent4 3 2" xfId="137" xr:uid="{00000000-0005-0000-0000-00004D000000}"/>
    <cellStyle name="40 % - Akzent4 4" xfId="109" xr:uid="{00000000-0005-0000-0000-00004E000000}"/>
    <cellStyle name="40 % - Akzent4 5" xfId="67" xr:uid="{00000000-0005-0000-0000-00004F000000}"/>
    <cellStyle name="40 % - Akzent5 2" xfId="55" xr:uid="{00000000-0005-0000-0000-000051000000}"/>
    <cellStyle name="40 % - Akzent5 2 2" xfId="125" xr:uid="{00000000-0005-0000-0000-000052000000}"/>
    <cellStyle name="40 % - Akzent5 2 3" xfId="83" xr:uid="{00000000-0005-0000-0000-000053000000}"/>
    <cellStyle name="40 % - Akzent5 3" xfId="97" xr:uid="{00000000-0005-0000-0000-000054000000}"/>
    <cellStyle name="40 % - Akzent5 3 2" xfId="139" xr:uid="{00000000-0005-0000-0000-000055000000}"/>
    <cellStyle name="40 % - Akzent5 4" xfId="111" xr:uid="{00000000-0005-0000-0000-000056000000}"/>
    <cellStyle name="40 % - Akzent5 5" xfId="69" xr:uid="{00000000-0005-0000-0000-000057000000}"/>
    <cellStyle name="40 % - Akzent6 2" xfId="57" xr:uid="{00000000-0005-0000-0000-000059000000}"/>
    <cellStyle name="40 % - Akzent6 2 2" xfId="127" xr:uid="{00000000-0005-0000-0000-00005A000000}"/>
    <cellStyle name="40 % - Akzent6 2 3" xfId="85" xr:uid="{00000000-0005-0000-0000-00005B000000}"/>
    <cellStyle name="40 % - Akzent6 3" xfId="99" xr:uid="{00000000-0005-0000-0000-00005C000000}"/>
    <cellStyle name="40 % - Akzent6 3 2" xfId="141" xr:uid="{00000000-0005-0000-0000-00005D000000}"/>
    <cellStyle name="40 % - Akzent6 4" xfId="113" xr:uid="{00000000-0005-0000-0000-00005E000000}"/>
    <cellStyle name="40 % - Akzent6 5" xfId="71" xr:uid="{00000000-0005-0000-0000-00005F000000}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tiz 2" xfId="43" xr:uid="{00000000-0005-0000-0000-000073000000}"/>
    <cellStyle name="Notiz 2 2" xfId="59" xr:uid="{00000000-0005-0000-0000-000074000000}"/>
    <cellStyle name="Notiz 2 2 2" xfId="129" xr:uid="{00000000-0005-0000-0000-000075000000}"/>
    <cellStyle name="Notiz 2 2 3" xfId="87" xr:uid="{00000000-0005-0000-0000-000076000000}"/>
    <cellStyle name="Notiz 2 3" xfId="101" xr:uid="{00000000-0005-0000-0000-000077000000}"/>
    <cellStyle name="Notiz 2 3 2" xfId="143" xr:uid="{00000000-0005-0000-0000-000078000000}"/>
    <cellStyle name="Notiz 2 4" xfId="115" xr:uid="{00000000-0005-0000-0000-000079000000}"/>
    <cellStyle name="Notiz 2 5" xfId="73" xr:uid="{00000000-0005-0000-0000-00007A000000}"/>
    <cellStyle name="Propojená buňka" xfId="13" builtinId="24" customBuiltin="1"/>
    <cellStyle name="Správně" xfId="7" builtinId="26" customBuiltin="1"/>
    <cellStyle name="Standard 2" xfId="1" xr:uid="{00000000-0005-0000-0000-00007D000000}"/>
    <cellStyle name="Standard 3" xfId="44" xr:uid="{00000000-0005-0000-0000-00007E000000}"/>
    <cellStyle name="Standard 4" xfId="42" xr:uid="{00000000-0005-0000-0000-00007F000000}"/>
    <cellStyle name="Standard 4 2" xfId="58" xr:uid="{00000000-0005-0000-0000-000080000000}"/>
    <cellStyle name="Standard 4 2 2" xfId="128" xr:uid="{00000000-0005-0000-0000-000081000000}"/>
    <cellStyle name="Standard 4 2 3" xfId="86" xr:uid="{00000000-0005-0000-0000-000082000000}"/>
    <cellStyle name="Standard 4 3" xfId="100" xr:uid="{00000000-0005-0000-0000-000083000000}"/>
    <cellStyle name="Standard 4 3 2" xfId="142" xr:uid="{00000000-0005-0000-0000-000084000000}"/>
    <cellStyle name="Standard 4 4" xfId="114" xr:uid="{00000000-0005-0000-0000-000085000000}"/>
    <cellStyle name="Standard 4 5" xfId="72" xr:uid="{00000000-0005-0000-0000-000086000000}"/>
    <cellStyle name="Standard 5" xfId="45" xr:uid="{00000000-0005-0000-0000-000087000000}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16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6AA6E8"/>
      <color rgb="FF6A81C2"/>
      <color rgb="FFCCFFFF"/>
      <color rgb="FF66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0</xdr:row>
      <xdr:rowOff>84667</xdr:rowOff>
    </xdr:from>
    <xdr:to>
      <xdr:col>8</xdr:col>
      <xdr:colOff>1196975</xdr:colOff>
      <xdr:row>5</xdr:row>
      <xdr:rowOff>31750</xdr:rowOff>
    </xdr:to>
    <xdr:sp macro="" textlink="">
      <xdr:nvSpPr>
        <xdr:cNvPr id="2" name="Freeform 47">
          <a:extLst>
            <a:ext uri="{FF2B5EF4-FFF2-40B4-BE49-F238E27FC236}">
              <a16:creationId xmlns:a16="http://schemas.microsoft.com/office/drawing/2014/main" id="{8613D8F8-7D3F-441B-8C33-0B28826659E9}"/>
            </a:ext>
          </a:extLst>
        </xdr:cNvPr>
        <xdr:cNvSpPr>
          <a:spLocks noEditPoints="1"/>
        </xdr:cNvSpPr>
      </xdr:nvSpPr>
      <xdr:spPr bwMode="auto">
        <a:xfrm>
          <a:off x="9048750" y="84667"/>
          <a:ext cx="1133475" cy="1037166"/>
        </a:xfrm>
        <a:custGeom>
          <a:avLst/>
          <a:gdLst>
            <a:gd name="T0" fmla="*/ 737 w 737"/>
            <a:gd name="T1" fmla="*/ 374 h 542"/>
            <a:gd name="T2" fmla="*/ 737 w 737"/>
            <a:gd name="T3" fmla="*/ 374 h 542"/>
            <a:gd name="T4" fmla="*/ 583 w 737"/>
            <a:gd name="T5" fmla="*/ 221 h 542"/>
            <a:gd name="T6" fmla="*/ 737 w 737"/>
            <a:gd name="T7" fmla="*/ 67 h 542"/>
            <a:gd name="T8" fmla="*/ 737 w 737"/>
            <a:gd name="T9" fmla="*/ 67 h 542"/>
            <a:gd name="T10" fmla="*/ 668 w 737"/>
            <a:gd name="T11" fmla="*/ 0 h 542"/>
            <a:gd name="T12" fmla="*/ 515 w 737"/>
            <a:gd name="T13" fmla="*/ 152 h 542"/>
            <a:gd name="T14" fmla="*/ 361 w 737"/>
            <a:gd name="T15" fmla="*/ 0 h 542"/>
            <a:gd name="T16" fmla="*/ 0 w 737"/>
            <a:gd name="T17" fmla="*/ 0 h 542"/>
            <a:gd name="T18" fmla="*/ 0 w 737"/>
            <a:gd name="T19" fmla="*/ 542 h 542"/>
            <a:gd name="T20" fmla="*/ 96 w 737"/>
            <a:gd name="T21" fmla="*/ 542 h 542"/>
            <a:gd name="T22" fmla="*/ 96 w 737"/>
            <a:gd name="T23" fmla="*/ 443 h 542"/>
            <a:gd name="T24" fmla="*/ 361 w 737"/>
            <a:gd name="T25" fmla="*/ 443 h 542"/>
            <a:gd name="T26" fmla="*/ 515 w 737"/>
            <a:gd name="T27" fmla="*/ 289 h 542"/>
            <a:gd name="T28" fmla="*/ 668 w 737"/>
            <a:gd name="T29" fmla="*/ 443 h 542"/>
            <a:gd name="T30" fmla="*/ 737 w 737"/>
            <a:gd name="T31" fmla="*/ 374 h 542"/>
            <a:gd name="T32" fmla="*/ 321 w 737"/>
            <a:gd name="T33" fmla="*/ 346 h 542"/>
            <a:gd name="T34" fmla="*/ 321 w 737"/>
            <a:gd name="T35" fmla="*/ 346 h 542"/>
            <a:gd name="T36" fmla="*/ 96 w 737"/>
            <a:gd name="T37" fmla="*/ 346 h 542"/>
            <a:gd name="T38" fmla="*/ 96 w 737"/>
            <a:gd name="T39" fmla="*/ 95 h 542"/>
            <a:gd name="T40" fmla="*/ 321 w 737"/>
            <a:gd name="T41" fmla="*/ 95 h 542"/>
            <a:gd name="T42" fmla="*/ 446 w 737"/>
            <a:gd name="T43" fmla="*/ 221 h 542"/>
            <a:gd name="T44" fmla="*/ 321 w 737"/>
            <a:gd name="T45" fmla="*/ 346 h 54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</a:cxnLst>
          <a:rect l="0" t="0" r="r" b="b"/>
          <a:pathLst>
            <a:path w="737" h="542">
              <a:moveTo>
                <a:pt x="737" y="374"/>
              </a:moveTo>
              <a:lnTo>
                <a:pt x="737" y="374"/>
              </a:lnTo>
              <a:cubicBezTo>
                <a:pt x="703" y="340"/>
                <a:pt x="596" y="233"/>
                <a:pt x="583" y="221"/>
              </a:cubicBezTo>
              <a:cubicBezTo>
                <a:pt x="596" y="208"/>
                <a:pt x="703" y="101"/>
                <a:pt x="737" y="67"/>
              </a:cubicBezTo>
              <a:lnTo>
                <a:pt x="737" y="67"/>
              </a:lnTo>
              <a:lnTo>
                <a:pt x="668" y="0"/>
              </a:lnTo>
              <a:cubicBezTo>
                <a:pt x="635" y="33"/>
                <a:pt x="527" y="140"/>
                <a:pt x="515" y="152"/>
              </a:cubicBezTo>
              <a:cubicBezTo>
                <a:pt x="500" y="138"/>
                <a:pt x="361" y="0"/>
                <a:pt x="361" y="0"/>
              </a:cubicBezTo>
              <a:lnTo>
                <a:pt x="0" y="0"/>
              </a:lnTo>
              <a:lnTo>
                <a:pt x="0" y="542"/>
              </a:lnTo>
              <a:lnTo>
                <a:pt x="96" y="542"/>
              </a:lnTo>
              <a:lnTo>
                <a:pt x="96" y="443"/>
              </a:lnTo>
              <a:cubicBezTo>
                <a:pt x="117" y="443"/>
                <a:pt x="361" y="443"/>
                <a:pt x="361" y="443"/>
              </a:cubicBezTo>
              <a:cubicBezTo>
                <a:pt x="361" y="443"/>
                <a:pt x="500" y="304"/>
                <a:pt x="515" y="289"/>
              </a:cubicBezTo>
              <a:cubicBezTo>
                <a:pt x="527" y="301"/>
                <a:pt x="634" y="409"/>
                <a:pt x="668" y="443"/>
              </a:cubicBezTo>
              <a:lnTo>
                <a:pt x="737" y="374"/>
              </a:lnTo>
              <a:close/>
              <a:moveTo>
                <a:pt x="321" y="346"/>
              </a:moveTo>
              <a:lnTo>
                <a:pt x="321" y="346"/>
              </a:lnTo>
              <a:lnTo>
                <a:pt x="96" y="346"/>
              </a:lnTo>
              <a:cubicBezTo>
                <a:pt x="96" y="326"/>
                <a:pt x="96" y="115"/>
                <a:pt x="96" y="95"/>
              </a:cubicBezTo>
              <a:lnTo>
                <a:pt x="321" y="95"/>
              </a:lnTo>
              <a:cubicBezTo>
                <a:pt x="327" y="101"/>
                <a:pt x="432" y="207"/>
                <a:pt x="446" y="221"/>
              </a:cubicBezTo>
              <a:cubicBezTo>
                <a:pt x="432" y="235"/>
                <a:pt x="327" y="340"/>
                <a:pt x="321" y="346"/>
              </a:cubicBezTo>
              <a:close/>
            </a:path>
          </a:pathLst>
        </a:custGeom>
        <a:solidFill>
          <a:srgbClr val="3B287A"/>
        </a:solidFill>
        <a:ln w="0">
          <a:solidFill>
            <a:srgbClr val="000000"/>
          </a:solidFill>
          <a:prstDash val="solid"/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234"/>
  <sheetViews>
    <sheetView tabSelected="1" showRuler="0" view="pageBreakPreview" zoomScale="80" zoomScaleNormal="90" zoomScaleSheetLayoutView="80" zoomScalePageLayoutView="110" workbookViewId="0">
      <selection activeCell="H216" sqref="H216"/>
    </sheetView>
  </sheetViews>
  <sheetFormatPr defaultColWidth="9.140625" defaultRowHeight="12.75" x14ac:dyDescent="0.2"/>
  <cols>
    <col min="1" max="1" width="1.5703125" style="2" customWidth="1"/>
    <col min="2" max="2" width="20.7109375" style="1" customWidth="1"/>
    <col min="3" max="9" width="18.7109375" style="1" customWidth="1"/>
    <col min="10" max="10" width="7" style="1" customWidth="1"/>
    <col min="11" max="11" width="9.7109375" style="1" customWidth="1"/>
    <col min="12" max="13" width="9.140625" style="1"/>
    <col min="14" max="14" width="9.140625" style="1" customWidth="1"/>
    <col min="15" max="16" width="9.140625" style="1"/>
    <col min="17" max="17" width="8.28515625" style="1" customWidth="1"/>
    <col min="18" max="16384" width="9.140625" style="1"/>
  </cols>
  <sheetData>
    <row r="1" spans="1:9" ht="18" customHeight="1" x14ac:dyDescent="0.25">
      <c r="B1" s="71" t="s">
        <v>60</v>
      </c>
      <c r="C1" s="72"/>
      <c r="D1" s="72"/>
      <c r="E1" s="72"/>
      <c r="F1" s="72"/>
      <c r="G1" s="72"/>
      <c r="H1" s="73"/>
      <c r="I1" s="37"/>
    </row>
    <row r="2" spans="1:9" customFormat="1" ht="18" customHeight="1" x14ac:dyDescent="0.25">
      <c r="A2" s="2"/>
      <c r="B2" s="74"/>
      <c r="C2" s="75"/>
      <c r="D2" s="75"/>
      <c r="E2" s="75"/>
      <c r="F2" s="75"/>
      <c r="G2" s="75"/>
      <c r="H2" s="76"/>
      <c r="I2" s="38"/>
    </row>
    <row r="3" spans="1:9" ht="18" customHeight="1" x14ac:dyDescent="0.2">
      <c r="B3" s="77" t="s">
        <v>61</v>
      </c>
      <c r="C3" s="78"/>
      <c r="D3" s="78"/>
      <c r="E3" s="78"/>
      <c r="F3" s="78"/>
      <c r="G3" s="78"/>
      <c r="H3" s="79"/>
      <c r="I3" s="39"/>
    </row>
    <row r="4" spans="1:9" ht="18" customHeight="1" x14ac:dyDescent="0.2">
      <c r="B4" s="80"/>
      <c r="C4" s="81"/>
      <c r="D4" s="81"/>
      <c r="E4" s="81"/>
      <c r="F4" s="81"/>
      <c r="G4" s="81"/>
      <c r="H4" s="82"/>
      <c r="I4" s="3"/>
    </row>
    <row r="5" spans="1:9" ht="12.75" customHeight="1" x14ac:dyDescent="0.2">
      <c r="B5" s="3"/>
      <c r="C5" s="3"/>
      <c r="D5" s="3"/>
      <c r="E5" s="3"/>
      <c r="F5" s="3"/>
      <c r="G5" s="3"/>
      <c r="H5" s="3"/>
      <c r="I5" s="3"/>
    </row>
    <row r="6" spans="1:9" ht="12.75" customHeight="1" thickBot="1" x14ac:dyDescent="0.25">
      <c r="B6" s="3"/>
      <c r="C6" s="3"/>
      <c r="D6" s="3"/>
      <c r="E6" s="3"/>
      <c r="F6" s="3"/>
      <c r="G6" s="3"/>
      <c r="H6" s="3"/>
      <c r="I6" s="40"/>
    </row>
    <row r="7" spans="1:9" s="11" customFormat="1" ht="20.100000000000001" customHeight="1" x14ac:dyDescent="0.2">
      <c r="A7" s="10"/>
      <c r="B7" s="4" t="str">
        <f>"2024 - Week " &amp; TEXT(TRUNC(((C8-DATE(YEAR(C8),1,0))+9)/7),"0")</f>
        <v>2024 - Week 11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6" t="s">
        <v>5</v>
      </c>
      <c r="I7" s="7" t="s">
        <v>6</v>
      </c>
    </row>
    <row r="8" spans="1:9" s="13" customFormat="1" ht="20.100000000000001" customHeight="1" x14ac:dyDescent="0.2">
      <c r="A8" s="12"/>
      <c r="B8" s="19" t="s">
        <v>7</v>
      </c>
      <c r="C8" s="8">
        <v>45362</v>
      </c>
      <c r="D8" s="9">
        <f t="shared" ref="D8" si="0">C8+1</f>
        <v>45363</v>
      </c>
      <c r="E8" s="9">
        <f t="shared" ref="E8" si="1">D8+1</f>
        <v>45364</v>
      </c>
      <c r="F8" s="9">
        <f t="shared" ref="F8" si="2">E8+1</f>
        <v>45365</v>
      </c>
      <c r="G8" s="8">
        <f t="shared" ref="G8" si="3">F8+1</f>
        <v>45366</v>
      </c>
      <c r="H8" s="8">
        <f t="shared" ref="H8" si="4">G8+1</f>
        <v>45367</v>
      </c>
      <c r="I8" s="23">
        <f t="shared" ref="I8" si="5">H8+1</f>
        <v>45368</v>
      </c>
    </row>
    <row r="9" spans="1:9" s="11" customFormat="1" ht="99.95" customHeight="1" x14ac:dyDescent="0.2">
      <c r="A9" s="10"/>
      <c r="B9" s="19" t="s">
        <v>26</v>
      </c>
      <c r="C9" s="25" t="s">
        <v>12</v>
      </c>
      <c r="D9" s="14" t="s">
        <v>66</v>
      </c>
      <c r="E9" s="14" t="s">
        <v>67</v>
      </c>
      <c r="F9" s="14" t="s">
        <v>67</v>
      </c>
      <c r="G9" s="16" t="s">
        <v>68</v>
      </c>
      <c r="H9" s="25" t="s">
        <v>12</v>
      </c>
      <c r="I9" s="18" t="s">
        <v>12</v>
      </c>
    </row>
    <row r="10" spans="1:9" s="13" customFormat="1" ht="19.5" customHeight="1" x14ac:dyDescent="0.2">
      <c r="A10" s="12"/>
      <c r="B10" s="19" t="s">
        <v>10</v>
      </c>
      <c r="C10" s="34"/>
      <c r="D10" s="32"/>
      <c r="E10" s="32"/>
      <c r="F10" s="32"/>
      <c r="G10" s="15"/>
      <c r="H10" s="25"/>
      <c r="I10" s="18"/>
    </row>
    <row r="11" spans="1:9" s="13" customFormat="1" ht="60" customHeight="1" x14ac:dyDescent="0.2">
      <c r="A11" s="12"/>
      <c r="B11" s="19" t="s">
        <v>15</v>
      </c>
      <c r="C11" s="25"/>
      <c r="D11" s="41" t="s">
        <v>38</v>
      </c>
      <c r="E11" s="41"/>
      <c r="F11" s="17"/>
      <c r="G11" s="15"/>
      <c r="H11" s="25"/>
      <c r="I11" s="18"/>
    </row>
    <row r="12" spans="1:9" s="13" customFormat="1" ht="20.100000000000001" customHeight="1" x14ac:dyDescent="0.2">
      <c r="A12" s="12"/>
      <c r="B12" s="19" t="s">
        <v>13</v>
      </c>
      <c r="C12" s="25" t="s">
        <v>8</v>
      </c>
      <c r="D12" s="32" t="s">
        <v>14</v>
      </c>
      <c r="E12" s="32" t="s">
        <v>14</v>
      </c>
      <c r="F12" s="32" t="s">
        <v>14</v>
      </c>
      <c r="G12" s="15" t="s">
        <v>8</v>
      </c>
      <c r="H12" s="25" t="s">
        <v>8</v>
      </c>
      <c r="I12" s="18" t="s">
        <v>8</v>
      </c>
    </row>
    <row r="13" spans="1:9" s="13" customFormat="1" ht="20.100000000000001" customHeight="1" x14ac:dyDescent="0.2">
      <c r="A13" s="12"/>
      <c r="B13" s="20" t="s">
        <v>9</v>
      </c>
      <c r="C13" s="26">
        <f>D13</f>
        <v>45363</v>
      </c>
      <c r="D13" s="22">
        <f>D8</f>
        <v>45363</v>
      </c>
      <c r="E13" s="22">
        <f>E8</f>
        <v>45364</v>
      </c>
      <c r="F13" s="22">
        <f>F8</f>
        <v>45365</v>
      </c>
      <c r="G13" s="26">
        <f>C22</f>
        <v>45369</v>
      </c>
      <c r="H13" s="26">
        <f>G13</f>
        <v>45369</v>
      </c>
      <c r="I13" s="35">
        <f>H13</f>
        <v>45369</v>
      </c>
    </row>
    <row r="14" spans="1:9" s="13" customFormat="1" ht="20.100000000000001" customHeight="1" thickBot="1" x14ac:dyDescent="0.25">
      <c r="A14" s="12"/>
      <c r="B14" s="21" t="s">
        <v>11</v>
      </c>
      <c r="C14" s="27">
        <f t="shared" ref="C14:D14" si="6">C13+2</f>
        <v>45365</v>
      </c>
      <c r="D14" s="24">
        <f t="shared" si="6"/>
        <v>45365</v>
      </c>
      <c r="E14" s="24">
        <f>E13+2</f>
        <v>45366</v>
      </c>
      <c r="F14" s="24">
        <f>F13+4</f>
        <v>45369</v>
      </c>
      <c r="G14" s="27">
        <f>E17</f>
        <v>45371</v>
      </c>
      <c r="H14" s="27">
        <f>G14</f>
        <v>45371</v>
      </c>
      <c r="I14" s="36">
        <f>H14</f>
        <v>45371</v>
      </c>
    </row>
    <row r="15" spans="1:9" ht="12.75" customHeight="1" thickBot="1" x14ac:dyDescent="0.25">
      <c r="B15" s="3"/>
      <c r="C15" s="3"/>
      <c r="D15" s="3"/>
      <c r="E15" s="3"/>
      <c r="F15" s="3"/>
      <c r="G15" s="3"/>
      <c r="H15" s="3"/>
      <c r="I15" s="40"/>
    </row>
    <row r="16" spans="1:9" s="11" customFormat="1" ht="20.100000000000001" customHeight="1" x14ac:dyDescent="0.2">
      <c r="A16" s="10"/>
      <c r="B16" s="4" t="str">
        <f>"2024 - Week " &amp; TEXT(TRUNC(((C17-DATE(YEAR(C17),1,0))+9)/7),"0")</f>
        <v>2024 - Week 12</v>
      </c>
      <c r="C16" s="5" t="s">
        <v>0</v>
      </c>
      <c r="D16" s="5" t="s">
        <v>1</v>
      </c>
      <c r="E16" s="5" t="s">
        <v>2</v>
      </c>
      <c r="F16" s="5" t="s">
        <v>3</v>
      </c>
      <c r="G16" s="5" t="s">
        <v>4</v>
      </c>
      <c r="H16" s="6" t="s">
        <v>5</v>
      </c>
      <c r="I16" s="7" t="s">
        <v>6</v>
      </c>
    </row>
    <row r="17" spans="1:9" s="13" customFormat="1" ht="20.100000000000001" customHeight="1" x14ac:dyDescent="0.2">
      <c r="A17" s="12"/>
      <c r="B17" s="19" t="s">
        <v>7</v>
      </c>
      <c r="C17" s="9">
        <f>I8+1</f>
        <v>45369</v>
      </c>
      <c r="D17" s="9">
        <f t="shared" ref="D17:H17" si="7">C17+1</f>
        <v>45370</v>
      </c>
      <c r="E17" s="8">
        <f t="shared" si="7"/>
        <v>45371</v>
      </c>
      <c r="F17" s="8">
        <f t="shared" si="7"/>
        <v>45372</v>
      </c>
      <c r="G17" s="8">
        <f t="shared" si="7"/>
        <v>45373</v>
      </c>
      <c r="H17" s="23">
        <f t="shared" si="7"/>
        <v>45374</v>
      </c>
      <c r="I17" s="23">
        <f t="shared" ref="I17" si="8">H17+1</f>
        <v>45375</v>
      </c>
    </row>
    <row r="18" spans="1:9" s="11" customFormat="1" ht="99.95" customHeight="1" x14ac:dyDescent="0.2">
      <c r="A18" s="10"/>
      <c r="B18" s="19" t="s">
        <v>26</v>
      </c>
      <c r="C18" s="14" t="s">
        <v>66</v>
      </c>
      <c r="D18" s="14" t="s">
        <v>67</v>
      </c>
      <c r="E18" s="85" t="s">
        <v>45</v>
      </c>
      <c r="F18" s="86"/>
      <c r="G18" s="86"/>
      <c r="H18" s="86"/>
      <c r="I18" s="87"/>
    </row>
    <row r="19" spans="1:9" s="13" customFormat="1" ht="19.5" customHeight="1" x14ac:dyDescent="0.2">
      <c r="A19" s="12"/>
      <c r="B19" s="19" t="s">
        <v>10</v>
      </c>
      <c r="C19" s="32"/>
      <c r="D19" s="32"/>
      <c r="E19" s="58" t="s">
        <v>44</v>
      </c>
      <c r="F19" s="58" t="s">
        <v>44</v>
      </c>
      <c r="G19" s="58" t="s">
        <v>44</v>
      </c>
      <c r="H19" s="58" t="s">
        <v>44</v>
      </c>
      <c r="I19" s="58" t="s">
        <v>44</v>
      </c>
    </row>
    <row r="20" spans="1:9" s="13" customFormat="1" ht="19.5" customHeight="1" x14ac:dyDescent="0.2">
      <c r="A20" s="12"/>
      <c r="B20" s="19" t="s">
        <v>15</v>
      </c>
      <c r="C20" s="41" t="s">
        <v>41</v>
      </c>
      <c r="D20" s="41"/>
      <c r="E20" s="15"/>
      <c r="F20" s="15"/>
      <c r="G20" s="15"/>
      <c r="H20" s="25"/>
      <c r="I20" s="18"/>
    </row>
    <row r="21" spans="1:9" s="13" customFormat="1" ht="20.100000000000001" customHeight="1" x14ac:dyDescent="0.2">
      <c r="A21" s="12"/>
      <c r="B21" s="19" t="s">
        <v>13</v>
      </c>
      <c r="C21" s="32" t="s">
        <v>14</v>
      </c>
      <c r="D21" s="32" t="s">
        <v>14</v>
      </c>
      <c r="E21" s="15"/>
      <c r="F21" s="15"/>
      <c r="G21" s="15"/>
      <c r="H21" s="25"/>
      <c r="I21" s="18"/>
    </row>
    <row r="22" spans="1:9" s="13" customFormat="1" ht="20.100000000000001" customHeight="1" x14ac:dyDescent="0.2">
      <c r="A22" s="12"/>
      <c r="B22" s="20" t="s">
        <v>9</v>
      </c>
      <c r="C22" s="22">
        <f>C17</f>
        <v>45369</v>
      </c>
      <c r="D22" s="22">
        <f>D17</f>
        <v>45370</v>
      </c>
      <c r="E22" s="26" t="s">
        <v>43</v>
      </c>
      <c r="F22" s="26" t="s">
        <v>43</v>
      </c>
      <c r="G22" s="26" t="str">
        <f t="shared" ref="G22:I23" si="9">F22</f>
        <v>-</v>
      </c>
      <c r="H22" s="26" t="str">
        <f t="shared" si="9"/>
        <v>-</v>
      </c>
      <c r="I22" s="35" t="str">
        <f t="shared" si="9"/>
        <v>-</v>
      </c>
    </row>
    <row r="23" spans="1:9" s="13" customFormat="1" ht="20.100000000000001" customHeight="1" thickBot="1" x14ac:dyDescent="0.25">
      <c r="A23" s="12"/>
      <c r="B23" s="21" t="s">
        <v>11</v>
      </c>
      <c r="C23" s="24">
        <f t="shared" ref="C23" si="10">C22+2</f>
        <v>45371</v>
      </c>
      <c r="D23" s="24">
        <f>D22+2</f>
        <v>45372</v>
      </c>
      <c r="E23" s="27" t="s">
        <v>43</v>
      </c>
      <c r="F23" s="27" t="s">
        <v>43</v>
      </c>
      <c r="G23" s="27" t="str">
        <f t="shared" si="9"/>
        <v>-</v>
      </c>
      <c r="H23" s="27" t="str">
        <f t="shared" si="9"/>
        <v>-</v>
      </c>
      <c r="I23" s="36" t="str">
        <f t="shared" si="9"/>
        <v>-</v>
      </c>
    </row>
    <row r="24" spans="1:9" ht="12.75" customHeight="1" thickBot="1" x14ac:dyDescent="0.25">
      <c r="B24" s="3"/>
      <c r="C24" s="3"/>
      <c r="D24" s="3"/>
      <c r="E24" s="3"/>
      <c r="F24" s="3"/>
      <c r="G24" s="3"/>
      <c r="H24" s="3"/>
      <c r="I24" s="3"/>
    </row>
    <row r="25" spans="1:9" s="11" customFormat="1" ht="20.100000000000001" customHeight="1" x14ac:dyDescent="0.2">
      <c r="A25" s="10"/>
      <c r="B25" s="4" t="str">
        <f>"2024 - Week " &amp; TEXT(TRUNC(((C26-DATE(YEAR(C26),1,0))+9)/7),"0")</f>
        <v>2024 - Week 13</v>
      </c>
      <c r="C25" s="5" t="s">
        <v>0</v>
      </c>
      <c r="D25" s="5" t="s">
        <v>1</v>
      </c>
      <c r="E25" s="5" t="s">
        <v>2</v>
      </c>
      <c r="F25" s="5" t="s">
        <v>3</v>
      </c>
      <c r="G25" s="5" t="s">
        <v>4</v>
      </c>
      <c r="H25" s="6" t="s">
        <v>5</v>
      </c>
      <c r="I25" s="7" t="s">
        <v>6</v>
      </c>
    </row>
    <row r="26" spans="1:9" s="13" customFormat="1" ht="20.100000000000001" customHeight="1" x14ac:dyDescent="0.2">
      <c r="A26" s="12"/>
      <c r="B26" s="19" t="s">
        <v>7</v>
      </c>
      <c r="C26" s="59">
        <f>I17+1</f>
        <v>45376</v>
      </c>
      <c r="D26" s="59">
        <f t="shared" ref="D26:I26" si="11">C26+1</f>
        <v>45377</v>
      </c>
      <c r="E26" s="59">
        <f t="shared" si="11"/>
        <v>45378</v>
      </c>
      <c r="F26" s="59">
        <f t="shared" si="11"/>
        <v>45379</v>
      </c>
      <c r="G26" s="59">
        <f t="shared" si="11"/>
        <v>45380</v>
      </c>
      <c r="H26" s="59">
        <f t="shared" si="11"/>
        <v>45381</v>
      </c>
      <c r="I26" s="60">
        <f t="shared" si="11"/>
        <v>45382</v>
      </c>
    </row>
    <row r="27" spans="1:9" s="11" customFormat="1" ht="99.75" customHeight="1" x14ac:dyDescent="0.2">
      <c r="A27" s="10"/>
      <c r="B27" s="19" t="s">
        <v>26</v>
      </c>
      <c r="C27" s="61" t="s">
        <v>69</v>
      </c>
      <c r="D27" s="61" t="s">
        <v>12</v>
      </c>
      <c r="E27" s="61" t="s">
        <v>66</v>
      </c>
      <c r="F27" s="61" t="s">
        <v>69</v>
      </c>
      <c r="G27" s="61" t="s">
        <v>12</v>
      </c>
      <c r="H27" s="61" t="s">
        <v>12</v>
      </c>
      <c r="I27" s="62" t="s">
        <v>12</v>
      </c>
    </row>
    <row r="28" spans="1:9" s="13" customFormat="1" ht="30" customHeight="1" x14ac:dyDescent="0.2">
      <c r="A28" s="12"/>
      <c r="B28" s="19" t="s">
        <v>10</v>
      </c>
      <c r="C28" s="61" t="s">
        <v>46</v>
      </c>
      <c r="D28" s="61" t="s">
        <v>46</v>
      </c>
      <c r="E28" s="61" t="s">
        <v>46</v>
      </c>
      <c r="F28" s="61" t="s">
        <v>46</v>
      </c>
      <c r="G28" s="61" t="s">
        <v>47</v>
      </c>
      <c r="H28" s="61" t="s">
        <v>46</v>
      </c>
      <c r="I28" s="61" t="s">
        <v>48</v>
      </c>
    </row>
    <row r="29" spans="1:9" s="13" customFormat="1" ht="30" customHeight="1" x14ac:dyDescent="0.2">
      <c r="A29" s="12"/>
      <c r="B29" s="19" t="s">
        <v>15</v>
      </c>
      <c r="C29" s="61" t="s">
        <v>49</v>
      </c>
      <c r="D29" s="61" t="s">
        <v>49</v>
      </c>
      <c r="E29" s="61" t="s">
        <v>49</v>
      </c>
      <c r="F29" s="61" t="s">
        <v>49</v>
      </c>
      <c r="G29" s="61" t="s">
        <v>49</v>
      </c>
      <c r="H29" s="61" t="s">
        <v>49</v>
      </c>
      <c r="I29" s="61" t="s">
        <v>49</v>
      </c>
    </row>
    <row r="30" spans="1:9" s="13" customFormat="1" ht="19.5" customHeight="1" x14ac:dyDescent="0.2">
      <c r="A30" s="12"/>
      <c r="B30" s="19" t="s">
        <v>13</v>
      </c>
      <c r="C30" s="61" t="s">
        <v>8</v>
      </c>
      <c r="D30" s="61" t="s">
        <v>8</v>
      </c>
      <c r="E30" s="61" t="s">
        <v>14</v>
      </c>
      <c r="F30" s="61" t="s">
        <v>8</v>
      </c>
      <c r="G30" s="61" t="s">
        <v>8</v>
      </c>
      <c r="H30" s="61" t="s">
        <v>8</v>
      </c>
      <c r="I30" s="62" t="s">
        <v>8</v>
      </c>
    </row>
    <row r="31" spans="1:9" s="13" customFormat="1" ht="20.100000000000001" customHeight="1" x14ac:dyDescent="0.2">
      <c r="A31" s="12"/>
      <c r="B31" s="20" t="s">
        <v>9</v>
      </c>
      <c r="C31" s="63">
        <f>D31</f>
        <v>45378</v>
      </c>
      <c r="D31" s="63">
        <f>E31</f>
        <v>45378</v>
      </c>
      <c r="E31" s="63">
        <f>E26</f>
        <v>45378</v>
      </c>
      <c r="F31" s="63">
        <f>D35</f>
        <v>45384</v>
      </c>
      <c r="G31" s="63">
        <f>F31</f>
        <v>45384</v>
      </c>
      <c r="H31" s="63">
        <f>G31</f>
        <v>45384</v>
      </c>
      <c r="I31" s="64">
        <f>H31</f>
        <v>45384</v>
      </c>
    </row>
    <row r="32" spans="1:9" s="13" customFormat="1" ht="20.100000000000001" customHeight="1" thickBot="1" x14ac:dyDescent="0.25">
      <c r="A32" s="12"/>
      <c r="B32" s="21" t="s">
        <v>11</v>
      </c>
      <c r="C32" s="65">
        <f>D35</f>
        <v>45384</v>
      </c>
      <c r="D32" s="65">
        <f>C32</f>
        <v>45384</v>
      </c>
      <c r="E32" s="65">
        <f>D32</f>
        <v>45384</v>
      </c>
      <c r="F32" s="65">
        <f>F35</f>
        <v>45386</v>
      </c>
      <c r="G32" s="65">
        <f>G31+2</f>
        <v>45386</v>
      </c>
      <c r="H32" s="65">
        <f>G32</f>
        <v>45386</v>
      </c>
      <c r="I32" s="66">
        <f>H32</f>
        <v>45386</v>
      </c>
    </row>
    <row r="33" spans="1:9" ht="12.75" customHeight="1" thickBot="1" x14ac:dyDescent="0.25">
      <c r="B33" s="3"/>
      <c r="C33" s="3"/>
      <c r="D33" s="3"/>
      <c r="E33" s="3"/>
      <c r="F33" s="3"/>
      <c r="G33" s="3"/>
      <c r="H33" s="3"/>
      <c r="I33" s="3"/>
    </row>
    <row r="34" spans="1:9" s="11" customFormat="1" ht="20.100000000000001" customHeight="1" x14ac:dyDescent="0.2">
      <c r="A34" s="10"/>
      <c r="B34" s="4" t="str">
        <f>"2024 - Week " &amp; TEXT(TRUNC(((C35-DATE(YEAR(C35),1,0))+9)/7),"0")</f>
        <v>2024 - Week 14</v>
      </c>
      <c r="C34" s="5" t="s">
        <v>0</v>
      </c>
      <c r="D34" s="5" t="s">
        <v>1</v>
      </c>
      <c r="E34" s="5" t="s">
        <v>2</v>
      </c>
      <c r="F34" s="5" t="s">
        <v>3</v>
      </c>
      <c r="G34" s="5" t="s">
        <v>4</v>
      </c>
      <c r="H34" s="6" t="s">
        <v>5</v>
      </c>
      <c r="I34" s="7" t="s">
        <v>6</v>
      </c>
    </row>
    <row r="35" spans="1:9" s="13" customFormat="1" ht="20.100000000000001" customHeight="1" x14ac:dyDescent="0.2">
      <c r="A35" s="12"/>
      <c r="B35" s="19" t="s">
        <v>7</v>
      </c>
      <c r="C35" s="59">
        <f>I26+1</f>
        <v>45383</v>
      </c>
      <c r="D35" s="59">
        <f t="shared" ref="D35:I35" si="12">C35+1</f>
        <v>45384</v>
      </c>
      <c r="E35" s="59">
        <f t="shared" si="12"/>
        <v>45385</v>
      </c>
      <c r="F35" s="59">
        <f t="shared" si="12"/>
        <v>45386</v>
      </c>
      <c r="G35" s="8">
        <f t="shared" si="12"/>
        <v>45387</v>
      </c>
      <c r="H35" s="8">
        <f t="shared" si="12"/>
        <v>45388</v>
      </c>
      <c r="I35" s="23">
        <f t="shared" si="12"/>
        <v>45389</v>
      </c>
    </row>
    <row r="36" spans="1:9" s="11" customFormat="1" ht="99.75" customHeight="1" x14ac:dyDescent="0.2">
      <c r="A36" s="10"/>
      <c r="B36" s="19" t="s">
        <v>26</v>
      </c>
      <c r="C36" s="61" t="s">
        <v>12</v>
      </c>
      <c r="D36" s="61" t="s">
        <v>66</v>
      </c>
      <c r="E36" s="61" t="s">
        <v>67</v>
      </c>
      <c r="F36" s="61" t="s">
        <v>67</v>
      </c>
      <c r="G36" s="16" t="s">
        <v>68</v>
      </c>
      <c r="H36" s="25" t="s">
        <v>12</v>
      </c>
      <c r="I36" s="18" t="s">
        <v>12</v>
      </c>
    </row>
    <row r="37" spans="1:9" s="13" customFormat="1" ht="40.5" customHeight="1" x14ac:dyDescent="0.2">
      <c r="A37" s="12"/>
      <c r="B37" s="19" t="s">
        <v>10</v>
      </c>
      <c r="C37" s="61" t="s">
        <v>50</v>
      </c>
      <c r="D37" s="61" t="s">
        <v>46</v>
      </c>
      <c r="E37" s="61" t="s">
        <v>46</v>
      </c>
      <c r="F37" s="61" t="s">
        <v>46</v>
      </c>
      <c r="G37" s="58" t="s">
        <v>51</v>
      </c>
      <c r="H37" s="25"/>
      <c r="I37" s="18"/>
    </row>
    <row r="38" spans="1:9" s="13" customFormat="1" ht="30" customHeight="1" x14ac:dyDescent="0.2">
      <c r="A38" s="12"/>
      <c r="B38" s="19" t="s">
        <v>15</v>
      </c>
      <c r="C38" s="61" t="s">
        <v>49</v>
      </c>
      <c r="D38" s="61" t="s">
        <v>49</v>
      </c>
      <c r="E38" s="61" t="s">
        <v>49</v>
      </c>
      <c r="F38" s="61" t="s">
        <v>49</v>
      </c>
      <c r="G38" s="15"/>
      <c r="H38" s="25"/>
      <c r="I38" s="18"/>
    </row>
    <row r="39" spans="1:9" s="13" customFormat="1" ht="20.100000000000001" customHeight="1" x14ac:dyDescent="0.2">
      <c r="A39" s="12"/>
      <c r="B39" s="19" t="s">
        <v>13</v>
      </c>
      <c r="C39" s="67" t="s">
        <v>8</v>
      </c>
      <c r="D39" s="67" t="s">
        <v>14</v>
      </c>
      <c r="E39" s="67" t="s">
        <v>14</v>
      </c>
      <c r="F39" s="67" t="s">
        <v>14</v>
      </c>
      <c r="G39" s="15"/>
      <c r="H39" s="25"/>
      <c r="I39" s="18"/>
    </row>
    <row r="40" spans="1:9" s="13" customFormat="1" ht="20.100000000000001" customHeight="1" x14ac:dyDescent="0.2">
      <c r="A40" s="12"/>
      <c r="B40" s="20" t="s">
        <v>9</v>
      </c>
      <c r="C40" s="68">
        <f>D35</f>
        <v>45384</v>
      </c>
      <c r="D40" s="68">
        <f>D35</f>
        <v>45384</v>
      </c>
      <c r="E40" s="68">
        <f>E35</f>
        <v>45385</v>
      </c>
      <c r="F40" s="68">
        <f>F35</f>
        <v>45386</v>
      </c>
      <c r="G40" s="26">
        <f>C44</f>
        <v>45390</v>
      </c>
      <c r="H40" s="26">
        <f>G40</f>
        <v>45390</v>
      </c>
      <c r="I40" s="35">
        <f>H40</f>
        <v>45390</v>
      </c>
    </row>
    <row r="41" spans="1:9" s="13" customFormat="1" ht="20.100000000000001" customHeight="1" thickBot="1" x14ac:dyDescent="0.25">
      <c r="A41" s="12"/>
      <c r="B41" s="21" t="s">
        <v>11</v>
      </c>
      <c r="C41" s="69">
        <f t="shared" ref="C41:D41" si="13">C40+2</f>
        <v>45386</v>
      </c>
      <c r="D41" s="69">
        <f t="shared" si="13"/>
        <v>45386</v>
      </c>
      <c r="E41" s="69">
        <f>G35</f>
        <v>45387</v>
      </c>
      <c r="F41" s="69">
        <f>F40+4</f>
        <v>45390</v>
      </c>
      <c r="G41" s="27">
        <f>G40+2</f>
        <v>45392</v>
      </c>
      <c r="H41" s="27">
        <f>G41</f>
        <v>45392</v>
      </c>
      <c r="I41" s="36">
        <f>H41</f>
        <v>45392</v>
      </c>
    </row>
    <row r="42" spans="1:9" ht="12.75" customHeight="1" thickBot="1" x14ac:dyDescent="0.25">
      <c r="B42" s="3"/>
      <c r="C42" s="3"/>
      <c r="D42" s="3"/>
      <c r="E42" s="3"/>
      <c r="F42" s="3"/>
      <c r="G42" s="3"/>
      <c r="H42" s="3"/>
      <c r="I42" s="40"/>
    </row>
    <row r="43" spans="1:9" s="11" customFormat="1" ht="20.100000000000001" customHeight="1" x14ac:dyDescent="0.2">
      <c r="A43" s="10"/>
      <c r="B43" s="4" t="str">
        <f>"2024 - Week " &amp; TEXT(TRUNC(((C44-DATE(YEAR(C44),1,0))+9)/7),"0")</f>
        <v>2024 - Week 15</v>
      </c>
      <c r="C43" s="5" t="s">
        <v>0</v>
      </c>
      <c r="D43" s="5" t="s">
        <v>1</v>
      </c>
      <c r="E43" s="5" t="s">
        <v>2</v>
      </c>
      <c r="F43" s="5" t="s">
        <v>3</v>
      </c>
      <c r="G43" s="5" t="s">
        <v>4</v>
      </c>
      <c r="H43" s="6" t="s">
        <v>5</v>
      </c>
      <c r="I43" s="7" t="s">
        <v>6</v>
      </c>
    </row>
    <row r="44" spans="1:9" s="13" customFormat="1" ht="20.100000000000001" customHeight="1" x14ac:dyDescent="0.2">
      <c r="A44" s="12"/>
      <c r="B44" s="19" t="s">
        <v>7</v>
      </c>
      <c r="C44" s="9">
        <f>I35+1</f>
        <v>45390</v>
      </c>
      <c r="D44" s="9">
        <f t="shared" ref="D44" si="14">C44+1</f>
        <v>45391</v>
      </c>
      <c r="E44" s="9">
        <f t="shared" ref="E44" si="15">D44+1</f>
        <v>45392</v>
      </c>
      <c r="F44" s="9">
        <f t="shared" ref="F44" si="16">E44+1</f>
        <v>45393</v>
      </c>
      <c r="G44" s="8">
        <f t="shared" ref="G44" si="17">F44+1</f>
        <v>45394</v>
      </c>
      <c r="H44" s="8">
        <f t="shared" ref="H44" si="18">G44+1</f>
        <v>45395</v>
      </c>
      <c r="I44" s="23">
        <f t="shared" ref="I44" si="19">H44+1</f>
        <v>45396</v>
      </c>
    </row>
    <row r="45" spans="1:9" s="11" customFormat="1" ht="99.95" customHeight="1" x14ac:dyDescent="0.2">
      <c r="A45" s="10"/>
      <c r="B45" s="19" t="s">
        <v>26</v>
      </c>
      <c r="C45" s="14" t="s">
        <v>66</v>
      </c>
      <c r="D45" s="14" t="s">
        <v>67</v>
      </c>
      <c r="E45" s="14" t="s">
        <v>67</v>
      </c>
      <c r="F45" s="14" t="s">
        <v>67</v>
      </c>
      <c r="G45" s="16" t="s">
        <v>68</v>
      </c>
      <c r="H45" s="25" t="s">
        <v>12</v>
      </c>
      <c r="I45" s="18" t="s">
        <v>12</v>
      </c>
    </row>
    <row r="46" spans="1:9" s="13" customFormat="1" ht="19.5" customHeight="1" x14ac:dyDescent="0.2">
      <c r="A46" s="12"/>
      <c r="B46" s="19" t="s">
        <v>10</v>
      </c>
      <c r="C46" s="32"/>
      <c r="D46" s="32"/>
      <c r="E46" s="32"/>
      <c r="F46" s="32"/>
      <c r="G46" s="15"/>
      <c r="H46" s="25"/>
      <c r="I46" s="18"/>
    </row>
    <row r="47" spans="1:9" s="13" customFormat="1" ht="30" customHeight="1" x14ac:dyDescent="0.2">
      <c r="A47" s="12"/>
      <c r="B47" s="19" t="s">
        <v>15</v>
      </c>
      <c r="C47" s="41"/>
      <c r="D47" s="41"/>
      <c r="E47" s="41"/>
      <c r="F47" s="41" t="s">
        <v>65</v>
      </c>
      <c r="G47" s="15"/>
      <c r="H47" s="25"/>
      <c r="I47" s="18"/>
    </row>
    <row r="48" spans="1:9" s="13" customFormat="1" ht="20.100000000000001" customHeight="1" x14ac:dyDescent="0.2">
      <c r="A48" s="12"/>
      <c r="B48" s="19" t="s">
        <v>13</v>
      </c>
      <c r="C48" s="32" t="s">
        <v>14</v>
      </c>
      <c r="D48" s="32" t="s">
        <v>14</v>
      </c>
      <c r="E48" s="32" t="s">
        <v>14</v>
      </c>
      <c r="F48" s="32" t="s">
        <v>14</v>
      </c>
      <c r="G48" s="15" t="s">
        <v>8</v>
      </c>
      <c r="H48" s="25" t="s">
        <v>8</v>
      </c>
      <c r="I48" s="18" t="s">
        <v>8</v>
      </c>
    </row>
    <row r="49" spans="1:9" s="13" customFormat="1" ht="20.100000000000001" customHeight="1" x14ac:dyDescent="0.2">
      <c r="A49" s="12"/>
      <c r="B49" s="20" t="s">
        <v>9</v>
      </c>
      <c r="C49" s="22">
        <f>C44</f>
        <v>45390</v>
      </c>
      <c r="D49" s="22">
        <f>D44</f>
        <v>45391</v>
      </c>
      <c r="E49" s="22">
        <f>E44</f>
        <v>45392</v>
      </c>
      <c r="F49" s="22">
        <f>F44</f>
        <v>45393</v>
      </c>
      <c r="G49" s="26">
        <f>D53</f>
        <v>45398</v>
      </c>
      <c r="H49" s="26">
        <f>G49</f>
        <v>45398</v>
      </c>
      <c r="I49" s="35">
        <f>H49</f>
        <v>45398</v>
      </c>
    </row>
    <row r="50" spans="1:9" s="13" customFormat="1" ht="20.100000000000001" customHeight="1" thickBot="1" x14ac:dyDescent="0.25">
      <c r="A50" s="12"/>
      <c r="B50" s="21" t="s">
        <v>11</v>
      </c>
      <c r="C50" s="24">
        <f t="shared" ref="C50" si="20">C49+2</f>
        <v>45392</v>
      </c>
      <c r="D50" s="24">
        <f t="shared" ref="D50" si="21">D49+2</f>
        <v>45393</v>
      </c>
      <c r="E50" s="24">
        <f>E49+2</f>
        <v>45394</v>
      </c>
      <c r="F50" s="24">
        <f>F49+4</f>
        <v>45397</v>
      </c>
      <c r="G50" s="27">
        <f>G49+2</f>
        <v>45400</v>
      </c>
      <c r="H50" s="27">
        <f>G50</f>
        <v>45400</v>
      </c>
      <c r="I50" s="36">
        <f>H50</f>
        <v>45400</v>
      </c>
    </row>
    <row r="51" spans="1:9" ht="12.75" customHeight="1" thickBot="1" x14ac:dyDescent="0.25">
      <c r="B51" s="3"/>
      <c r="C51" s="3"/>
      <c r="D51" s="3"/>
      <c r="E51" s="3"/>
      <c r="F51" s="3"/>
      <c r="G51" s="3"/>
      <c r="H51" s="3"/>
      <c r="I51" s="40"/>
    </row>
    <row r="52" spans="1:9" s="11" customFormat="1" ht="20.100000000000001" customHeight="1" x14ac:dyDescent="0.2">
      <c r="A52" s="10"/>
      <c r="B52" s="4" t="str">
        <f>"2024 - Week " &amp; TEXT(TRUNC(((C53-DATE(YEAR(C53),1,0))+9)/7),"0")</f>
        <v>2024 - Week 16</v>
      </c>
      <c r="C52" s="5" t="s">
        <v>0</v>
      </c>
      <c r="D52" s="5" t="s">
        <v>1</v>
      </c>
      <c r="E52" s="5" t="s">
        <v>2</v>
      </c>
      <c r="F52" s="5" t="s">
        <v>3</v>
      </c>
      <c r="G52" s="5" t="s">
        <v>4</v>
      </c>
      <c r="H52" s="6" t="s">
        <v>5</v>
      </c>
      <c r="I52" s="7" t="s">
        <v>6</v>
      </c>
    </row>
    <row r="53" spans="1:9" s="13" customFormat="1" ht="20.100000000000001" customHeight="1" x14ac:dyDescent="0.2">
      <c r="A53" s="12"/>
      <c r="B53" s="19" t="s">
        <v>7</v>
      </c>
      <c r="C53" s="8">
        <f>I44+1</f>
        <v>45397</v>
      </c>
      <c r="D53" s="9">
        <f t="shared" ref="D53" si="22">C53+1</f>
        <v>45398</v>
      </c>
      <c r="E53" s="9">
        <f t="shared" ref="E53" si="23">D53+1</f>
        <v>45399</v>
      </c>
      <c r="F53" s="9">
        <f t="shared" ref="F53" si="24">E53+1</f>
        <v>45400</v>
      </c>
      <c r="G53" s="8">
        <f t="shared" ref="G53" si="25">F53+1</f>
        <v>45401</v>
      </c>
      <c r="H53" s="8">
        <f t="shared" ref="H53" si="26">G53+1</f>
        <v>45402</v>
      </c>
      <c r="I53" s="23">
        <f t="shared" ref="I53" si="27">H53+1</f>
        <v>45403</v>
      </c>
    </row>
    <row r="54" spans="1:9" s="11" customFormat="1" ht="99.95" customHeight="1" x14ac:dyDescent="0.2">
      <c r="A54" s="10"/>
      <c r="B54" s="19" t="s">
        <v>26</v>
      </c>
      <c r="C54" s="25" t="s">
        <v>12</v>
      </c>
      <c r="D54" s="14" t="s">
        <v>66</v>
      </c>
      <c r="E54" s="14" t="s">
        <v>67</v>
      </c>
      <c r="F54" s="14" t="s">
        <v>67</v>
      </c>
      <c r="G54" s="16" t="s">
        <v>68</v>
      </c>
      <c r="H54" s="25" t="s">
        <v>12</v>
      </c>
      <c r="I54" s="18" t="s">
        <v>12</v>
      </c>
    </row>
    <row r="55" spans="1:9" s="13" customFormat="1" ht="19.5" customHeight="1" x14ac:dyDescent="0.2">
      <c r="A55" s="12"/>
      <c r="B55" s="19" t="s">
        <v>10</v>
      </c>
      <c r="C55" s="34"/>
      <c r="D55" s="32"/>
      <c r="E55" s="33"/>
      <c r="F55" s="32"/>
      <c r="G55" s="15"/>
      <c r="H55" s="25"/>
      <c r="I55" s="18"/>
    </row>
    <row r="56" spans="1:9" s="13" customFormat="1" ht="69" customHeight="1" x14ac:dyDescent="0.2">
      <c r="A56" s="12"/>
      <c r="B56" s="19" t="s">
        <v>15</v>
      </c>
      <c r="C56" s="25"/>
      <c r="D56" s="41" t="s">
        <v>52</v>
      </c>
      <c r="E56" s="33" t="s">
        <v>70</v>
      </c>
      <c r="F56" s="33" t="s">
        <v>39</v>
      </c>
      <c r="G56" s="15"/>
      <c r="H56" s="25"/>
      <c r="I56" s="18"/>
    </row>
    <row r="57" spans="1:9" s="13" customFormat="1" ht="20.100000000000001" customHeight="1" x14ac:dyDescent="0.2">
      <c r="A57" s="12"/>
      <c r="B57" s="19" t="s">
        <v>13</v>
      </c>
      <c r="C57" s="25" t="s">
        <v>8</v>
      </c>
      <c r="D57" s="32" t="s">
        <v>14</v>
      </c>
      <c r="E57" s="32" t="s">
        <v>14</v>
      </c>
      <c r="F57" s="32" t="s">
        <v>14</v>
      </c>
      <c r="G57" s="15" t="s">
        <v>8</v>
      </c>
      <c r="H57" s="25" t="s">
        <v>8</v>
      </c>
      <c r="I57" s="18" t="s">
        <v>8</v>
      </c>
    </row>
    <row r="58" spans="1:9" s="13" customFormat="1" ht="20.100000000000001" customHeight="1" x14ac:dyDescent="0.2">
      <c r="A58" s="12"/>
      <c r="B58" s="20" t="s">
        <v>9</v>
      </c>
      <c r="C58" s="26">
        <f>D58</f>
        <v>45398</v>
      </c>
      <c r="D58" s="22">
        <f>D53</f>
        <v>45398</v>
      </c>
      <c r="E58" s="22">
        <f>E53</f>
        <v>45399</v>
      </c>
      <c r="F58" s="22">
        <f>F53</f>
        <v>45400</v>
      </c>
      <c r="G58" s="26">
        <f>C62</f>
        <v>45404</v>
      </c>
      <c r="H58" s="26">
        <f>G58</f>
        <v>45404</v>
      </c>
      <c r="I58" s="35">
        <f>H58</f>
        <v>45404</v>
      </c>
    </row>
    <row r="59" spans="1:9" s="13" customFormat="1" ht="20.100000000000001" customHeight="1" thickBot="1" x14ac:dyDescent="0.25">
      <c r="A59" s="12"/>
      <c r="B59" s="21" t="s">
        <v>11</v>
      </c>
      <c r="C59" s="27">
        <f t="shared" ref="C59:D59" si="28">C58+2</f>
        <v>45400</v>
      </c>
      <c r="D59" s="24">
        <f t="shared" si="28"/>
        <v>45400</v>
      </c>
      <c r="E59" s="24" t="s">
        <v>71</v>
      </c>
      <c r="F59" s="24">
        <f>F58+4</f>
        <v>45404</v>
      </c>
      <c r="G59" s="27">
        <f>G58+2</f>
        <v>45406</v>
      </c>
      <c r="H59" s="27">
        <f>G59</f>
        <v>45406</v>
      </c>
      <c r="I59" s="36">
        <f>H59</f>
        <v>45406</v>
      </c>
    </row>
    <row r="60" spans="1:9" ht="12.75" customHeight="1" thickBot="1" x14ac:dyDescent="0.25">
      <c r="B60" s="3"/>
      <c r="C60" s="3"/>
      <c r="D60" s="3"/>
      <c r="E60" s="3"/>
      <c r="F60" s="3"/>
      <c r="G60" s="3"/>
      <c r="H60" s="3"/>
      <c r="I60" s="40"/>
    </row>
    <row r="61" spans="1:9" s="11" customFormat="1" ht="20.100000000000001" customHeight="1" x14ac:dyDescent="0.2">
      <c r="A61" s="10"/>
      <c r="B61" s="4" t="str">
        <f>"2024 - Week " &amp; TEXT(TRUNC(((C62-DATE(YEAR(C62),1,0))+9)/7),"0")</f>
        <v>2024 - Week 17</v>
      </c>
      <c r="C61" s="5" t="s">
        <v>0</v>
      </c>
      <c r="D61" s="5" t="s">
        <v>1</v>
      </c>
      <c r="E61" s="5" t="s">
        <v>2</v>
      </c>
      <c r="F61" s="5" t="s">
        <v>3</v>
      </c>
      <c r="G61" s="5" t="s">
        <v>4</v>
      </c>
      <c r="H61" s="6" t="s">
        <v>5</v>
      </c>
      <c r="I61" s="7" t="s">
        <v>6</v>
      </c>
    </row>
    <row r="62" spans="1:9" s="13" customFormat="1" ht="20.100000000000001" customHeight="1" x14ac:dyDescent="0.2">
      <c r="A62" s="12"/>
      <c r="B62" s="19" t="s">
        <v>7</v>
      </c>
      <c r="C62" s="9">
        <f>I53+1</f>
        <v>45404</v>
      </c>
      <c r="D62" s="9">
        <f t="shared" ref="D62" si="29">C62+1</f>
        <v>45405</v>
      </c>
      <c r="E62" s="9">
        <f t="shared" ref="E62" si="30">D62+1</f>
        <v>45406</v>
      </c>
      <c r="F62" s="9">
        <f t="shared" ref="F62" si="31">E62+1</f>
        <v>45407</v>
      </c>
      <c r="G62" s="8">
        <f t="shared" ref="G62" si="32">F62+1</f>
        <v>45408</v>
      </c>
      <c r="H62" s="8">
        <f t="shared" ref="H62" si="33">G62+1</f>
        <v>45409</v>
      </c>
      <c r="I62" s="23">
        <f t="shared" ref="I62" si="34">H62+1</f>
        <v>45410</v>
      </c>
    </row>
    <row r="63" spans="1:9" s="11" customFormat="1" ht="99.95" customHeight="1" x14ac:dyDescent="0.2">
      <c r="A63" s="10"/>
      <c r="B63" s="19" t="s">
        <v>26</v>
      </c>
      <c r="C63" s="14" t="s">
        <v>66</v>
      </c>
      <c r="D63" s="14" t="s">
        <v>67</v>
      </c>
      <c r="E63" s="14" t="s">
        <v>67</v>
      </c>
      <c r="F63" s="14" t="s">
        <v>67</v>
      </c>
      <c r="G63" s="16" t="s">
        <v>68</v>
      </c>
      <c r="H63" s="25" t="s">
        <v>12</v>
      </c>
      <c r="I63" s="18" t="s">
        <v>12</v>
      </c>
    </row>
    <row r="64" spans="1:9" s="13" customFormat="1" ht="19.5" customHeight="1" x14ac:dyDescent="0.2">
      <c r="A64" s="12"/>
      <c r="B64" s="19" t="s">
        <v>10</v>
      </c>
      <c r="C64" s="32"/>
      <c r="D64" s="32"/>
      <c r="E64" s="32"/>
      <c r="F64" s="32"/>
      <c r="G64" s="15"/>
      <c r="H64" s="25"/>
      <c r="I64" s="18"/>
    </row>
    <row r="65" spans="1:9" s="13" customFormat="1" ht="69" customHeight="1" x14ac:dyDescent="0.2">
      <c r="A65" s="12"/>
      <c r="B65" s="19" t="s">
        <v>15</v>
      </c>
      <c r="C65" s="41"/>
      <c r="D65" s="41" t="s">
        <v>42</v>
      </c>
      <c r="E65" s="70" t="s">
        <v>64</v>
      </c>
      <c r="F65" s="41" t="s">
        <v>40</v>
      </c>
      <c r="G65" s="15"/>
      <c r="H65" s="25"/>
      <c r="I65" s="18"/>
    </row>
    <row r="66" spans="1:9" s="13" customFormat="1" ht="20.100000000000001" customHeight="1" x14ac:dyDescent="0.2">
      <c r="A66" s="12"/>
      <c r="B66" s="19" t="s">
        <v>13</v>
      </c>
      <c r="C66" s="32" t="s">
        <v>14</v>
      </c>
      <c r="D66" s="32" t="s">
        <v>14</v>
      </c>
      <c r="E66" s="32" t="s">
        <v>14</v>
      </c>
      <c r="F66" s="32" t="s">
        <v>14</v>
      </c>
      <c r="G66" s="15" t="s">
        <v>8</v>
      </c>
      <c r="H66" s="25" t="s">
        <v>8</v>
      </c>
      <c r="I66" s="18" t="s">
        <v>8</v>
      </c>
    </row>
    <row r="67" spans="1:9" s="13" customFormat="1" ht="20.100000000000001" customHeight="1" x14ac:dyDescent="0.2">
      <c r="A67" s="12"/>
      <c r="B67" s="20" t="s">
        <v>9</v>
      </c>
      <c r="C67" s="22">
        <f>C62</f>
        <v>45404</v>
      </c>
      <c r="D67" s="22">
        <f>D62</f>
        <v>45405</v>
      </c>
      <c r="E67" s="22">
        <f>E62</f>
        <v>45406</v>
      </c>
      <c r="F67" s="22">
        <f>F62</f>
        <v>45407</v>
      </c>
      <c r="G67" s="26">
        <f>C71</f>
        <v>45411</v>
      </c>
      <c r="H67" s="26">
        <f>G67</f>
        <v>45411</v>
      </c>
      <c r="I67" s="35">
        <f>H67</f>
        <v>45411</v>
      </c>
    </row>
    <row r="68" spans="1:9" s="13" customFormat="1" ht="20.100000000000001" customHeight="1" thickBot="1" x14ac:dyDescent="0.25">
      <c r="A68" s="12"/>
      <c r="B68" s="21" t="s">
        <v>11</v>
      </c>
      <c r="C68" s="24">
        <f t="shared" ref="C68:D68" si="35">C67+2</f>
        <v>45406</v>
      </c>
      <c r="D68" s="24">
        <f t="shared" si="35"/>
        <v>45407</v>
      </c>
      <c r="E68" s="24">
        <f>E67+2</f>
        <v>45408</v>
      </c>
      <c r="F68" s="24">
        <f>F67+4</f>
        <v>45411</v>
      </c>
      <c r="G68" s="27">
        <f>G67+3</f>
        <v>45414</v>
      </c>
      <c r="H68" s="27">
        <f>G68</f>
        <v>45414</v>
      </c>
      <c r="I68" s="36">
        <f>H68</f>
        <v>45414</v>
      </c>
    </row>
    <row r="69" spans="1:9" ht="12.75" customHeight="1" thickBot="1" x14ac:dyDescent="0.25">
      <c r="B69" s="3"/>
      <c r="C69" s="3"/>
      <c r="D69" s="3"/>
      <c r="E69" s="3"/>
      <c r="F69" s="3"/>
      <c r="G69" s="3"/>
      <c r="H69" s="3"/>
      <c r="I69" s="40"/>
    </row>
    <row r="70" spans="1:9" s="11" customFormat="1" ht="20.100000000000001" customHeight="1" x14ac:dyDescent="0.2">
      <c r="A70" s="10"/>
      <c r="B70" s="4" t="str">
        <f>"2024 - Week " &amp; TEXT(TRUNC(((C71-DATE(YEAR(C71),1,0))+9)/7),"0")</f>
        <v>2024 - Week 18</v>
      </c>
      <c r="C70" s="5" t="s">
        <v>0</v>
      </c>
      <c r="D70" s="5" t="s">
        <v>1</v>
      </c>
      <c r="E70" s="5" t="s">
        <v>2</v>
      </c>
      <c r="F70" s="5" t="s">
        <v>3</v>
      </c>
      <c r="G70" s="5" t="s">
        <v>4</v>
      </c>
      <c r="H70" s="6" t="s">
        <v>5</v>
      </c>
      <c r="I70" s="7" t="s">
        <v>6</v>
      </c>
    </row>
    <row r="71" spans="1:9" s="13" customFormat="1" ht="20.100000000000001" customHeight="1" x14ac:dyDescent="0.2">
      <c r="A71" s="12"/>
      <c r="B71" s="19" t="s">
        <v>7</v>
      </c>
      <c r="C71" s="9">
        <f>I62+1</f>
        <v>45411</v>
      </c>
      <c r="D71" s="8">
        <f t="shared" ref="D71" si="36">C71+1</f>
        <v>45412</v>
      </c>
      <c r="E71" s="8">
        <f t="shared" ref="E71" si="37">D71+1</f>
        <v>45413</v>
      </c>
      <c r="F71" s="9">
        <f t="shared" ref="F71" si="38">E71+1</f>
        <v>45414</v>
      </c>
      <c r="G71" s="8">
        <f t="shared" ref="G71" si="39">F71+1</f>
        <v>45415</v>
      </c>
      <c r="H71" s="8">
        <f t="shared" ref="H71" si="40">G71+1</f>
        <v>45416</v>
      </c>
      <c r="I71" s="23">
        <f t="shared" ref="I71" si="41">H71+1</f>
        <v>45417</v>
      </c>
    </row>
    <row r="72" spans="1:9" s="11" customFormat="1" ht="99.95" customHeight="1" x14ac:dyDescent="0.2">
      <c r="A72" s="10"/>
      <c r="B72" s="19" t="s">
        <v>26</v>
      </c>
      <c r="C72" s="14" t="s">
        <v>66</v>
      </c>
      <c r="D72" s="16" t="s">
        <v>17</v>
      </c>
      <c r="E72" s="25" t="s">
        <v>12</v>
      </c>
      <c r="F72" s="14" t="s">
        <v>66</v>
      </c>
      <c r="G72" s="16" t="s">
        <v>68</v>
      </c>
      <c r="H72" s="25" t="s">
        <v>12</v>
      </c>
      <c r="I72" s="18" t="s">
        <v>12</v>
      </c>
    </row>
    <row r="73" spans="1:9" s="13" customFormat="1" ht="19.5" customHeight="1" x14ac:dyDescent="0.2">
      <c r="A73" s="12"/>
      <c r="B73" s="19" t="s">
        <v>10</v>
      </c>
      <c r="C73" s="33" t="s">
        <v>41</v>
      </c>
      <c r="D73" s="34" t="s">
        <v>41</v>
      </c>
      <c r="E73" s="34" t="s">
        <v>53</v>
      </c>
      <c r="F73" s="33" t="s">
        <v>41</v>
      </c>
      <c r="G73" s="15"/>
      <c r="H73" s="25"/>
      <c r="I73" s="18"/>
    </row>
    <row r="74" spans="1:9" s="13" customFormat="1" ht="69" customHeight="1" x14ac:dyDescent="0.2">
      <c r="A74" s="12"/>
      <c r="B74" s="19" t="s">
        <v>15</v>
      </c>
      <c r="C74" s="41" t="s">
        <v>41</v>
      </c>
      <c r="D74" s="34" t="s">
        <v>52</v>
      </c>
      <c r="E74" s="25"/>
      <c r="F74" s="33" t="s">
        <v>39</v>
      </c>
      <c r="G74" s="15"/>
      <c r="H74" s="25"/>
      <c r="I74" s="18"/>
    </row>
    <row r="75" spans="1:9" s="13" customFormat="1" ht="20.100000000000001" customHeight="1" x14ac:dyDescent="0.2">
      <c r="A75" s="12"/>
      <c r="B75" s="19" t="s">
        <v>13</v>
      </c>
      <c r="C75" s="32" t="s">
        <v>14</v>
      </c>
      <c r="D75" s="25" t="s">
        <v>8</v>
      </c>
      <c r="E75" s="25" t="s">
        <v>8</v>
      </c>
      <c r="F75" s="32" t="s">
        <v>14</v>
      </c>
      <c r="G75" s="15" t="s">
        <v>8</v>
      </c>
      <c r="H75" s="25" t="s">
        <v>8</v>
      </c>
      <c r="I75" s="18" t="s">
        <v>8</v>
      </c>
    </row>
    <row r="76" spans="1:9" s="13" customFormat="1" ht="20.100000000000001" customHeight="1" x14ac:dyDescent="0.2">
      <c r="A76" s="12"/>
      <c r="B76" s="20" t="s">
        <v>9</v>
      </c>
      <c r="C76" s="22">
        <f>C71</f>
        <v>45411</v>
      </c>
      <c r="D76" s="26">
        <f t="shared" ref="D76" si="42">E76</f>
        <v>45414</v>
      </c>
      <c r="E76" s="26">
        <f t="shared" ref="E76" si="43">F76</f>
        <v>45414</v>
      </c>
      <c r="F76" s="22">
        <f>F71</f>
        <v>45414</v>
      </c>
      <c r="G76" s="26">
        <f>D80</f>
        <v>45419</v>
      </c>
      <c r="H76" s="26">
        <f>G76</f>
        <v>45419</v>
      </c>
      <c r="I76" s="35">
        <f>H76</f>
        <v>45419</v>
      </c>
    </row>
    <row r="77" spans="1:9" s="13" customFormat="1" ht="20.100000000000001" customHeight="1" thickBot="1" x14ac:dyDescent="0.25">
      <c r="A77" s="12"/>
      <c r="B77" s="21" t="s">
        <v>11</v>
      </c>
      <c r="C77" s="24">
        <f>C76+3</f>
        <v>45414</v>
      </c>
      <c r="D77" s="27">
        <f>E77</f>
        <v>45418</v>
      </c>
      <c r="E77" s="27">
        <f>F77</f>
        <v>45418</v>
      </c>
      <c r="F77" s="24">
        <f>C80</f>
        <v>45418</v>
      </c>
      <c r="G77" s="27">
        <f>G76+2</f>
        <v>45421</v>
      </c>
      <c r="H77" s="27">
        <f>G77</f>
        <v>45421</v>
      </c>
      <c r="I77" s="36">
        <f>H77</f>
        <v>45421</v>
      </c>
    </row>
    <row r="78" spans="1:9" ht="12.75" customHeight="1" thickBot="1" x14ac:dyDescent="0.25">
      <c r="B78" s="3"/>
      <c r="C78" s="3"/>
      <c r="D78" s="3"/>
      <c r="E78" s="3"/>
      <c r="F78" s="3"/>
      <c r="G78" s="3"/>
      <c r="H78" s="3"/>
      <c r="I78" s="40"/>
    </row>
    <row r="79" spans="1:9" s="11" customFormat="1" ht="20.100000000000001" customHeight="1" x14ac:dyDescent="0.2">
      <c r="A79" s="10"/>
      <c r="B79" s="4" t="str">
        <f>"2024 - Week " &amp; TEXT(TRUNC(((C80-DATE(YEAR(C80),1,0))+9)/7),"0")</f>
        <v>2024 - Week 19</v>
      </c>
      <c r="C79" s="5" t="s">
        <v>0</v>
      </c>
      <c r="D79" s="5" t="s">
        <v>1</v>
      </c>
      <c r="E79" s="5" t="s">
        <v>2</v>
      </c>
      <c r="F79" s="5" t="s">
        <v>3</v>
      </c>
      <c r="G79" s="5" t="s">
        <v>4</v>
      </c>
      <c r="H79" s="6" t="s">
        <v>5</v>
      </c>
      <c r="I79" s="7" t="s">
        <v>6</v>
      </c>
    </row>
    <row r="80" spans="1:9" s="13" customFormat="1" ht="20.100000000000001" customHeight="1" x14ac:dyDescent="0.2">
      <c r="A80" s="12"/>
      <c r="B80" s="19" t="s">
        <v>7</v>
      </c>
      <c r="C80" s="8">
        <f>I71+1</f>
        <v>45418</v>
      </c>
      <c r="D80" s="9">
        <f t="shared" ref="D80:I80" si="44">C80+1</f>
        <v>45419</v>
      </c>
      <c r="E80" s="8">
        <f t="shared" si="44"/>
        <v>45420</v>
      </c>
      <c r="F80" s="8">
        <f t="shared" si="44"/>
        <v>45421</v>
      </c>
      <c r="G80" s="8">
        <f t="shared" si="44"/>
        <v>45422</v>
      </c>
      <c r="H80" s="8">
        <f t="shared" si="44"/>
        <v>45423</v>
      </c>
      <c r="I80" s="23">
        <f t="shared" si="44"/>
        <v>45424</v>
      </c>
    </row>
    <row r="81" spans="1:9" s="11" customFormat="1" ht="99.95" customHeight="1" x14ac:dyDescent="0.2">
      <c r="A81" s="10"/>
      <c r="B81" s="19" t="s">
        <v>26</v>
      </c>
      <c r="C81" s="25" t="s">
        <v>12</v>
      </c>
      <c r="D81" s="14" t="s">
        <v>66</v>
      </c>
      <c r="E81" s="16" t="s">
        <v>68</v>
      </c>
      <c r="F81" s="25" t="s">
        <v>12</v>
      </c>
      <c r="G81" s="25" t="s">
        <v>12</v>
      </c>
      <c r="H81" s="25" t="s">
        <v>12</v>
      </c>
      <c r="I81" s="18" t="s">
        <v>12</v>
      </c>
    </row>
    <row r="82" spans="1:9" s="13" customFormat="1" ht="19.5" customHeight="1" x14ac:dyDescent="0.2">
      <c r="A82" s="12"/>
      <c r="B82" s="19" t="s">
        <v>10</v>
      </c>
      <c r="C82" s="34"/>
      <c r="D82" s="32"/>
      <c r="E82" s="15"/>
      <c r="F82" s="34" t="s">
        <v>54</v>
      </c>
      <c r="G82" s="25"/>
      <c r="H82" s="25"/>
      <c r="I82" s="18"/>
    </row>
    <row r="83" spans="1:9" s="13" customFormat="1" ht="30" customHeight="1" x14ac:dyDescent="0.2">
      <c r="A83" s="12"/>
      <c r="B83" s="19" t="s">
        <v>15</v>
      </c>
      <c r="C83" s="34" t="s">
        <v>42</v>
      </c>
      <c r="D83" s="33" t="s">
        <v>41</v>
      </c>
      <c r="E83" s="15"/>
      <c r="F83" s="25"/>
      <c r="G83" s="25"/>
      <c r="H83" s="25"/>
      <c r="I83" s="18"/>
    </row>
    <row r="84" spans="1:9" s="13" customFormat="1" ht="20.100000000000001" customHeight="1" x14ac:dyDescent="0.2">
      <c r="A84" s="12"/>
      <c r="B84" s="19" t="s">
        <v>13</v>
      </c>
      <c r="C84" s="25" t="s">
        <v>8</v>
      </c>
      <c r="D84" s="32" t="s">
        <v>14</v>
      </c>
      <c r="E84" s="15"/>
      <c r="F84" s="25"/>
      <c r="G84" s="25"/>
      <c r="H84" s="25"/>
      <c r="I84" s="18"/>
    </row>
    <row r="85" spans="1:9" s="13" customFormat="1" ht="20.100000000000001" customHeight="1" x14ac:dyDescent="0.2">
      <c r="A85" s="12"/>
      <c r="B85" s="20" t="s">
        <v>9</v>
      </c>
      <c r="C85" s="26">
        <f>D85</f>
        <v>45419</v>
      </c>
      <c r="D85" s="22">
        <f>D80</f>
        <v>45419</v>
      </c>
      <c r="E85" s="26">
        <f>D89</f>
        <v>45426</v>
      </c>
      <c r="F85" s="26">
        <f t="shared" ref="F85:I86" si="45">E85</f>
        <v>45426</v>
      </c>
      <c r="G85" s="26">
        <f t="shared" si="45"/>
        <v>45426</v>
      </c>
      <c r="H85" s="26">
        <f t="shared" si="45"/>
        <v>45426</v>
      </c>
      <c r="I85" s="35">
        <f t="shared" si="45"/>
        <v>45426</v>
      </c>
    </row>
    <row r="86" spans="1:9" s="13" customFormat="1" ht="20.100000000000001" customHeight="1" thickBot="1" x14ac:dyDescent="0.25">
      <c r="A86" s="12"/>
      <c r="B86" s="21" t="s">
        <v>11</v>
      </c>
      <c r="C86" s="27">
        <f t="shared" ref="C86:D86" si="46">C85+2</f>
        <v>45421</v>
      </c>
      <c r="D86" s="24">
        <f t="shared" si="46"/>
        <v>45421</v>
      </c>
      <c r="E86" s="27">
        <f>E85+2</f>
        <v>45428</v>
      </c>
      <c r="F86" s="27">
        <f t="shared" si="45"/>
        <v>45428</v>
      </c>
      <c r="G86" s="27">
        <f t="shared" si="45"/>
        <v>45428</v>
      </c>
      <c r="H86" s="27">
        <f t="shared" si="45"/>
        <v>45428</v>
      </c>
      <c r="I86" s="36">
        <f t="shared" si="45"/>
        <v>45428</v>
      </c>
    </row>
    <row r="87" spans="1:9" ht="12.75" customHeight="1" thickBot="1" x14ac:dyDescent="0.25">
      <c r="B87" s="3"/>
      <c r="C87" s="3"/>
      <c r="D87" s="3"/>
      <c r="E87" s="3"/>
      <c r="F87" s="3"/>
      <c r="G87" s="3"/>
      <c r="H87" s="3"/>
      <c r="I87" s="40"/>
    </row>
    <row r="88" spans="1:9" s="11" customFormat="1" ht="20.100000000000001" customHeight="1" x14ac:dyDescent="0.2">
      <c r="A88" s="10"/>
      <c r="B88" s="4" t="str">
        <f>"2024 - Week " &amp; TEXT(TRUNC(((C89-DATE(YEAR(C89),1,0))+9)/7),"0")</f>
        <v>2024 - Week 20</v>
      </c>
      <c r="C88" s="5" t="s">
        <v>0</v>
      </c>
      <c r="D88" s="5" t="s">
        <v>1</v>
      </c>
      <c r="E88" s="5" t="s">
        <v>2</v>
      </c>
      <c r="F88" s="5" t="s">
        <v>3</v>
      </c>
      <c r="G88" s="5" t="s">
        <v>4</v>
      </c>
      <c r="H88" s="6" t="s">
        <v>5</v>
      </c>
      <c r="I88" s="7" t="s">
        <v>6</v>
      </c>
    </row>
    <row r="89" spans="1:9" s="13" customFormat="1" ht="20.100000000000001" customHeight="1" x14ac:dyDescent="0.2">
      <c r="A89" s="12"/>
      <c r="B89" s="19" t="s">
        <v>7</v>
      </c>
      <c r="C89" s="8">
        <f>I80+1</f>
        <v>45425</v>
      </c>
      <c r="D89" s="9">
        <f t="shared" ref="D89:I89" si="47">C89+1</f>
        <v>45426</v>
      </c>
      <c r="E89" s="8">
        <f t="shared" si="47"/>
        <v>45427</v>
      </c>
      <c r="F89" s="9">
        <f t="shared" si="47"/>
        <v>45428</v>
      </c>
      <c r="G89" s="8">
        <f t="shared" si="47"/>
        <v>45429</v>
      </c>
      <c r="H89" s="8">
        <f t="shared" si="47"/>
        <v>45430</v>
      </c>
      <c r="I89" s="23">
        <f t="shared" si="47"/>
        <v>45431</v>
      </c>
    </row>
    <row r="90" spans="1:9" s="11" customFormat="1" ht="99.95" customHeight="1" x14ac:dyDescent="0.2">
      <c r="A90" s="10"/>
      <c r="B90" s="19" t="s">
        <v>26</v>
      </c>
      <c r="C90" s="25" t="s">
        <v>12</v>
      </c>
      <c r="D90" s="14" t="s">
        <v>66</v>
      </c>
      <c r="E90" s="16" t="s">
        <v>68</v>
      </c>
      <c r="F90" s="14" t="s">
        <v>66</v>
      </c>
      <c r="G90" s="16" t="s">
        <v>68</v>
      </c>
      <c r="H90" s="25" t="s">
        <v>12</v>
      </c>
      <c r="I90" s="18" t="s">
        <v>12</v>
      </c>
    </row>
    <row r="91" spans="1:9" s="13" customFormat="1" ht="19.5" customHeight="1" x14ac:dyDescent="0.2">
      <c r="A91" s="12"/>
      <c r="B91" s="19" t="s">
        <v>10</v>
      </c>
      <c r="C91" s="34" t="s">
        <v>55</v>
      </c>
      <c r="D91" s="32"/>
      <c r="E91" s="15"/>
      <c r="F91" s="32"/>
      <c r="G91" s="25"/>
      <c r="H91" s="25"/>
      <c r="I91" s="42" t="s">
        <v>56</v>
      </c>
    </row>
    <row r="92" spans="1:9" s="13" customFormat="1" ht="19.5" customHeight="1" x14ac:dyDescent="0.2">
      <c r="A92" s="12"/>
      <c r="B92" s="19" t="s">
        <v>15</v>
      </c>
      <c r="C92" s="25"/>
      <c r="D92" s="33" t="s">
        <v>41</v>
      </c>
      <c r="E92" s="15"/>
      <c r="F92" s="33" t="s">
        <v>41</v>
      </c>
      <c r="G92" s="25"/>
      <c r="H92" s="25"/>
      <c r="I92" s="18"/>
    </row>
    <row r="93" spans="1:9" s="13" customFormat="1" ht="20.100000000000001" customHeight="1" x14ac:dyDescent="0.2">
      <c r="A93" s="12"/>
      <c r="B93" s="19" t="s">
        <v>13</v>
      </c>
      <c r="C93" s="25" t="s">
        <v>8</v>
      </c>
      <c r="D93" s="32" t="s">
        <v>14</v>
      </c>
      <c r="E93" s="15"/>
      <c r="F93" s="32" t="s">
        <v>14</v>
      </c>
      <c r="G93" s="25"/>
      <c r="H93" s="25"/>
      <c r="I93" s="18"/>
    </row>
    <row r="94" spans="1:9" s="13" customFormat="1" ht="20.100000000000001" customHeight="1" x14ac:dyDescent="0.2">
      <c r="A94" s="12"/>
      <c r="B94" s="20" t="s">
        <v>9</v>
      </c>
      <c r="C94" s="26">
        <f>D94</f>
        <v>45426</v>
      </c>
      <c r="D94" s="22">
        <f>D89</f>
        <v>45426</v>
      </c>
      <c r="E94" s="26">
        <f>F94</f>
        <v>45428</v>
      </c>
      <c r="F94" s="22">
        <f>F89</f>
        <v>45428</v>
      </c>
      <c r="G94" s="26">
        <f>D98</f>
        <v>45433</v>
      </c>
      <c r="H94" s="26">
        <f t="shared" ref="H94:I95" si="48">G94</f>
        <v>45433</v>
      </c>
      <c r="I94" s="35">
        <f t="shared" si="48"/>
        <v>45433</v>
      </c>
    </row>
    <row r="95" spans="1:9" s="13" customFormat="1" ht="20.100000000000001" customHeight="1" thickBot="1" x14ac:dyDescent="0.25">
      <c r="A95" s="12"/>
      <c r="B95" s="21" t="s">
        <v>11</v>
      </c>
      <c r="C95" s="27">
        <f t="shared" ref="C95:D95" si="49">C94+2</f>
        <v>45428</v>
      </c>
      <c r="D95" s="24">
        <f t="shared" si="49"/>
        <v>45428</v>
      </c>
      <c r="E95" s="27">
        <f>E94+2</f>
        <v>45430</v>
      </c>
      <c r="F95" s="24">
        <f t="shared" ref="F95" si="50">F94+2</f>
        <v>45430</v>
      </c>
      <c r="G95" s="27">
        <f>G94+2</f>
        <v>45435</v>
      </c>
      <c r="H95" s="27">
        <f t="shared" si="48"/>
        <v>45435</v>
      </c>
      <c r="I95" s="36">
        <f t="shared" si="48"/>
        <v>45435</v>
      </c>
    </row>
    <row r="96" spans="1:9" ht="12.75" customHeight="1" thickBot="1" x14ac:dyDescent="0.25">
      <c r="B96" s="3"/>
      <c r="C96" s="3"/>
      <c r="D96" s="3"/>
      <c r="E96" s="3"/>
      <c r="F96" s="3"/>
      <c r="G96" s="3"/>
      <c r="H96" s="3"/>
      <c r="I96" s="40"/>
    </row>
    <row r="97" spans="1:9" s="11" customFormat="1" ht="20.100000000000001" customHeight="1" x14ac:dyDescent="0.2">
      <c r="A97" s="10"/>
      <c r="B97" s="4" t="str">
        <f>"2024 - Week " &amp; TEXT(TRUNC(((C98-DATE(YEAR(C98),1,0))+9)/7),"0")</f>
        <v>2024 - Week 21</v>
      </c>
      <c r="C97" s="5" t="s">
        <v>0</v>
      </c>
      <c r="D97" s="5" t="s">
        <v>1</v>
      </c>
      <c r="E97" s="5" t="s">
        <v>2</v>
      </c>
      <c r="F97" s="5" t="s">
        <v>3</v>
      </c>
      <c r="G97" s="5" t="s">
        <v>4</v>
      </c>
      <c r="H97" s="6" t="s">
        <v>5</v>
      </c>
      <c r="I97" s="7" t="s">
        <v>6</v>
      </c>
    </row>
    <row r="98" spans="1:9" s="13" customFormat="1" ht="20.100000000000001" customHeight="1" x14ac:dyDescent="0.2">
      <c r="A98" s="12"/>
      <c r="B98" s="19" t="s">
        <v>7</v>
      </c>
      <c r="C98" s="8">
        <f>I89+1</f>
        <v>45432</v>
      </c>
      <c r="D98" s="9">
        <f t="shared" ref="D98:I98" si="51">C98+1</f>
        <v>45433</v>
      </c>
      <c r="E98" s="9">
        <f t="shared" si="51"/>
        <v>45434</v>
      </c>
      <c r="F98" s="9">
        <f t="shared" si="51"/>
        <v>45435</v>
      </c>
      <c r="G98" s="8">
        <f t="shared" si="51"/>
        <v>45436</v>
      </c>
      <c r="H98" s="8">
        <f t="shared" si="51"/>
        <v>45437</v>
      </c>
      <c r="I98" s="23">
        <f t="shared" si="51"/>
        <v>45438</v>
      </c>
    </row>
    <row r="99" spans="1:9" s="11" customFormat="1" ht="99.95" customHeight="1" x14ac:dyDescent="0.2">
      <c r="A99" s="10"/>
      <c r="B99" s="19" t="s">
        <v>26</v>
      </c>
      <c r="C99" s="25" t="s">
        <v>12</v>
      </c>
      <c r="D99" s="14" t="s">
        <v>66</v>
      </c>
      <c r="E99" s="14" t="s">
        <v>67</v>
      </c>
      <c r="F99" s="14" t="s">
        <v>67</v>
      </c>
      <c r="G99" s="16" t="s">
        <v>68</v>
      </c>
      <c r="H99" s="25" t="s">
        <v>12</v>
      </c>
      <c r="I99" s="18" t="s">
        <v>12</v>
      </c>
    </row>
    <row r="100" spans="1:9" s="13" customFormat="1" ht="19.5" customHeight="1" x14ac:dyDescent="0.2">
      <c r="A100" s="12"/>
      <c r="B100" s="19" t="s">
        <v>10</v>
      </c>
      <c r="C100" s="34" t="s">
        <v>57</v>
      </c>
      <c r="D100" s="32"/>
      <c r="E100" s="32"/>
      <c r="F100" s="32"/>
      <c r="G100" s="15"/>
      <c r="H100" s="25"/>
      <c r="I100" s="18"/>
    </row>
    <row r="101" spans="1:9" s="13" customFormat="1" ht="42.75" customHeight="1" x14ac:dyDescent="0.2">
      <c r="A101" s="12"/>
      <c r="B101" s="19" t="s">
        <v>15</v>
      </c>
      <c r="C101" s="25"/>
      <c r="D101" s="33" t="s">
        <v>41</v>
      </c>
      <c r="E101" s="41" t="s">
        <v>40</v>
      </c>
      <c r="F101" s="17"/>
      <c r="G101" s="15"/>
      <c r="H101" s="25"/>
      <c r="I101" s="18"/>
    </row>
    <row r="102" spans="1:9" s="13" customFormat="1" ht="20.100000000000001" customHeight="1" x14ac:dyDescent="0.2">
      <c r="A102" s="12"/>
      <c r="B102" s="19" t="s">
        <v>13</v>
      </c>
      <c r="C102" s="25" t="s">
        <v>8</v>
      </c>
      <c r="D102" s="32" t="s">
        <v>14</v>
      </c>
      <c r="E102" s="32" t="s">
        <v>14</v>
      </c>
      <c r="F102" s="32" t="s">
        <v>14</v>
      </c>
      <c r="G102" s="15"/>
      <c r="H102" s="25"/>
      <c r="I102" s="18"/>
    </row>
    <row r="103" spans="1:9" s="13" customFormat="1" ht="20.100000000000001" customHeight="1" x14ac:dyDescent="0.2">
      <c r="A103" s="12"/>
      <c r="B103" s="20" t="s">
        <v>9</v>
      </c>
      <c r="C103" s="26">
        <f>D103</f>
        <v>45433</v>
      </c>
      <c r="D103" s="22">
        <f>D98</f>
        <v>45433</v>
      </c>
      <c r="E103" s="22">
        <f>E98</f>
        <v>45434</v>
      </c>
      <c r="F103" s="22">
        <f>F98</f>
        <v>45435</v>
      </c>
      <c r="G103" s="26">
        <f>C107</f>
        <v>45439</v>
      </c>
      <c r="H103" s="26">
        <f>G103</f>
        <v>45439</v>
      </c>
      <c r="I103" s="35">
        <f>H103</f>
        <v>45439</v>
      </c>
    </row>
    <row r="104" spans="1:9" s="13" customFormat="1" ht="20.100000000000001" customHeight="1" thickBot="1" x14ac:dyDescent="0.25">
      <c r="A104" s="12"/>
      <c r="B104" s="21" t="s">
        <v>11</v>
      </c>
      <c r="C104" s="27">
        <f t="shared" ref="C104:D104" si="52">C103+2</f>
        <v>45435</v>
      </c>
      <c r="D104" s="24">
        <f t="shared" si="52"/>
        <v>45435</v>
      </c>
      <c r="E104" s="24">
        <f>E103+2</f>
        <v>45436</v>
      </c>
      <c r="F104" s="24">
        <f>F103+4</f>
        <v>45439</v>
      </c>
      <c r="G104" s="27">
        <f>G103+2</f>
        <v>45441</v>
      </c>
      <c r="H104" s="27">
        <f>G104</f>
        <v>45441</v>
      </c>
      <c r="I104" s="36">
        <f>H104</f>
        <v>45441</v>
      </c>
    </row>
    <row r="105" spans="1:9" ht="12.75" customHeight="1" thickBot="1" x14ac:dyDescent="0.25">
      <c r="B105" s="3"/>
      <c r="C105" s="3"/>
      <c r="D105" s="3"/>
      <c r="E105" s="3"/>
      <c r="F105" s="3"/>
      <c r="G105" s="3"/>
      <c r="H105" s="3"/>
      <c r="I105" s="40"/>
    </row>
    <row r="106" spans="1:9" s="11" customFormat="1" ht="20.100000000000001" customHeight="1" x14ac:dyDescent="0.2">
      <c r="A106" s="10"/>
      <c r="B106" s="4" t="str">
        <f>"2024 - Week " &amp; TEXT(TRUNC(((C107-DATE(YEAR(C107),1,0))+9)/7),"0")</f>
        <v>2024 - Week 22</v>
      </c>
      <c r="C106" s="5" t="s">
        <v>0</v>
      </c>
      <c r="D106" s="5" t="s">
        <v>1</v>
      </c>
      <c r="E106" s="5" t="s">
        <v>2</v>
      </c>
      <c r="F106" s="5" t="s">
        <v>3</v>
      </c>
      <c r="G106" s="5" t="s">
        <v>4</v>
      </c>
      <c r="H106" s="6" t="s">
        <v>5</v>
      </c>
      <c r="I106" s="7" t="s">
        <v>6</v>
      </c>
    </row>
    <row r="107" spans="1:9" s="13" customFormat="1" ht="20.100000000000001" customHeight="1" x14ac:dyDescent="0.2">
      <c r="A107" s="12"/>
      <c r="B107" s="19" t="s">
        <v>7</v>
      </c>
      <c r="C107" s="9">
        <f>I98+1</f>
        <v>45439</v>
      </c>
      <c r="D107" s="9">
        <f t="shared" ref="D107:I107" si="53">C107+1</f>
        <v>45440</v>
      </c>
      <c r="E107" s="8">
        <f t="shared" si="53"/>
        <v>45441</v>
      </c>
      <c r="F107" s="8">
        <f t="shared" si="53"/>
        <v>45442</v>
      </c>
      <c r="G107" s="8">
        <f t="shared" si="53"/>
        <v>45443</v>
      </c>
      <c r="H107" s="8">
        <f t="shared" si="53"/>
        <v>45444</v>
      </c>
      <c r="I107" s="23">
        <f t="shared" si="53"/>
        <v>45445</v>
      </c>
    </row>
    <row r="108" spans="1:9" s="11" customFormat="1" ht="99.95" customHeight="1" x14ac:dyDescent="0.2">
      <c r="A108" s="10"/>
      <c r="B108" s="19" t="s">
        <v>26</v>
      </c>
      <c r="C108" s="14" t="s">
        <v>66</v>
      </c>
      <c r="D108" s="14" t="s">
        <v>67</v>
      </c>
      <c r="E108" s="16" t="s">
        <v>68</v>
      </c>
      <c r="F108" s="25" t="s">
        <v>12</v>
      </c>
      <c r="G108" s="25" t="s">
        <v>12</v>
      </c>
      <c r="H108" s="25" t="s">
        <v>12</v>
      </c>
      <c r="I108" s="18" t="s">
        <v>12</v>
      </c>
    </row>
    <row r="109" spans="1:9" s="13" customFormat="1" ht="19.5" customHeight="1" x14ac:dyDescent="0.2">
      <c r="A109" s="12"/>
      <c r="B109" s="19" t="s">
        <v>10</v>
      </c>
      <c r="C109" s="32"/>
      <c r="D109" s="32"/>
      <c r="E109" s="15"/>
      <c r="F109" s="34" t="s">
        <v>58</v>
      </c>
      <c r="G109" s="25"/>
      <c r="H109" s="25"/>
      <c r="I109" s="18"/>
    </row>
    <row r="110" spans="1:9" s="13" customFormat="1" ht="69" customHeight="1" x14ac:dyDescent="0.2">
      <c r="A110" s="12"/>
      <c r="B110" s="19" t="s">
        <v>15</v>
      </c>
      <c r="C110" s="33"/>
      <c r="D110" s="33" t="s">
        <v>52</v>
      </c>
      <c r="E110" s="15"/>
      <c r="F110" s="25"/>
      <c r="G110" s="25"/>
      <c r="H110" s="25"/>
      <c r="I110" s="18"/>
    </row>
    <row r="111" spans="1:9" s="13" customFormat="1" ht="20.100000000000001" customHeight="1" x14ac:dyDescent="0.2">
      <c r="A111" s="12"/>
      <c r="B111" s="19" t="s">
        <v>13</v>
      </c>
      <c r="C111" s="32" t="s">
        <v>14</v>
      </c>
      <c r="D111" s="32" t="s">
        <v>14</v>
      </c>
      <c r="E111" s="15"/>
      <c r="F111" s="25"/>
      <c r="G111" s="25"/>
      <c r="H111" s="25"/>
      <c r="I111" s="18"/>
    </row>
    <row r="112" spans="1:9" s="13" customFormat="1" ht="20.100000000000001" customHeight="1" x14ac:dyDescent="0.2">
      <c r="A112" s="12"/>
      <c r="B112" s="20" t="s">
        <v>9</v>
      </c>
      <c r="C112" s="22">
        <f>C107</f>
        <v>45439</v>
      </c>
      <c r="D112" s="22">
        <f>D107</f>
        <v>45440</v>
      </c>
      <c r="E112" s="26">
        <f>C116</f>
        <v>45446</v>
      </c>
      <c r="F112" s="26">
        <f t="shared" ref="F112:I113" si="54">E112</f>
        <v>45446</v>
      </c>
      <c r="G112" s="26">
        <f t="shared" si="54"/>
        <v>45446</v>
      </c>
      <c r="H112" s="26">
        <f t="shared" si="54"/>
        <v>45446</v>
      </c>
      <c r="I112" s="35">
        <f t="shared" si="54"/>
        <v>45446</v>
      </c>
    </row>
    <row r="113" spans="1:9" s="13" customFormat="1" ht="20.100000000000001" customHeight="1" thickBot="1" x14ac:dyDescent="0.25">
      <c r="A113" s="12"/>
      <c r="B113" s="21" t="s">
        <v>11</v>
      </c>
      <c r="C113" s="24">
        <f t="shared" ref="C113" si="55">C112+2</f>
        <v>45441</v>
      </c>
      <c r="D113" s="24">
        <f t="shared" ref="D113" si="56">D112+2</f>
        <v>45442</v>
      </c>
      <c r="E113" s="27">
        <f>E112+2</f>
        <v>45448</v>
      </c>
      <c r="F113" s="27">
        <f t="shared" si="54"/>
        <v>45448</v>
      </c>
      <c r="G113" s="27">
        <f t="shared" si="54"/>
        <v>45448</v>
      </c>
      <c r="H113" s="27">
        <f t="shared" si="54"/>
        <v>45448</v>
      </c>
      <c r="I113" s="36">
        <f t="shared" si="54"/>
        <v>45448</v>
      </c>
    </row>
    <row r="114" spans="1:9" ht="12.75" customHeight="1" thickBot="1" x14ac:dyDescent="0.25">
      <c r="B114" s="3"/>
      <c r="C114" s="3"/>
      <c r="D114" s="3"/>
      <c r="E114" s="3"/>
      <c r="F114" s="3"/>
      <c r="G114" s="3"/>
      <c r="H114" s="3"/>
      <c r="I114" s="40"/>
    </row>
    <row r="115" spans="1:9" s="11" customFormat="1" ht="20.100000000000001" customHeight="1" x14ac:dyDescent="0.2">
      <c r="A115" s="10"/>
      <c r="B115" s="4" t="str">
        <f>"2024 - Week " &amp; TEXT(TRUNC(((C116-DATE(YEAR(C116),1,0))+9)/7),"0")</f>
        <v>2024 - Week 23</v>
      </c>
      <c r="C115" s="5" t="s">
        <v>0</v>
      </c>
      <c r="D115" s="5" t="s">
        <v>1</v>
      </c>
      <c r="E115" s="5" t="s">
        <v>2</v>
      </c>
      <c r="F115" s="5" t="s">
        <v>3</v>
      </c>
      <c r="G115" s="5" t="s">
        <v>4</v>
      </c>
      <c r="H115" s="6" t="s">
        <v>5</v>
      </c>
      <c r="I115" s="7" t="s">
        <v>6</v>
      </c>
    </row>
    <row r="116" spans="1:9" s="13" customFormat="1" ht="20.100000000000001" customHeight="1" x14ac:dyDescent="0.2">
      <c r="A116" s="12"/>
      <c r="B116" s="19" t="s">
        <v>7</v>
      </c>
      <c r="C116" s="9">
        <f>I107+1</f>
        <v>45446</v>
      </c>
      <c r="D116" s="9">
        <f t="shared" ref="D116" si="57">C116+1</f>
        <v>45447</v>
      </c>
      <c r="E116" s="8">
        <f t="shared" ref="E116" si="58">D116+1</f>
        <v>45448</v>
      </c>
      <c r="F116" s="9">
        <f t="shared" ref="F116" si="59">E116+1</f>
        <v>45449</v>
      </c>
      <c r="G116" s="8">
        <f t="shared" ref="G116" si="60">F116+1</f>
        <v>45450</v>
      </c>
      <c r="H116" s="8">
        <f t="shared" ref="H116" si="61">G116+1</f>
        <v>45451</v>
      </c>
      <c r="I116" s="23">
        <f t="shared" ref="I116" si="62">H116+1</f>
        <v>45452</v>
      </c>
    </row>
    <row r="117" spans="1:9" s="11" customFormat="1" ht="99.95" customHeight="1" x14ac:dyDescent="0.2">
      <c r="A117" s="10"/>
      <c r="B117" s="19" t="s">
        <v>26</v>
      </c>
      <c r="C117" s="14" t="s">
        <v>66</v>
      </c>
      <c r="D117" s="14" t="s">
        <v>67</v>
      </c>
      <c r="E117" s="58" t="s">
        <v>62</v>
      </c>
      <c r="F117" s="14" t="s">
        <v>67</v>
      </c>
      <c r="G117" s="16" t="s">
        <v>68</v>
      </c>
      <c r="H117" s="25" t="s">
        <v>12</v>
      </c>
      <c r="I117" s="18" t="s">
        <v>12</v>
      </c>
    </row>
    <row r="118" spans="1:9" s="13" customFormat="1" ht="19.5" customHeight="1" x14ac:dyDescent="0.2">
      <c r="A118" s="12"/>
      <c r="B118" s="19" t="s">
        <v>10</v>
      </c>
      <c r="C118" s="32"/>
      <c r="D118" s="32"/>
      <c r="E118" s="15"/>
      <c r="F118" s="32"/>
      <c r="G118" s="15"/>
      <c r="H118" s="25"/>
      <c r="I118" s="18"/>
    </row>
    <row r="119" spans="1:9" s="13" customFormat="1" ht="30" customHeight="1" x14ac:dyDescent="0.2">
      <c r="A119" s="12"/>
      <c r="B119" s="19" t="s">
        <v>15</v>
      </c>
      <c r="C119" s="41"/>
      <c r="D119" s="33" t="s">
        <v>39</v>
      </c>
      <c r="E119" s="58" t="s">
        <v>63</v>
      </c>
      <c r="F119" s="41"/>
      <c r="G119" s="15"/>
      <c r="H119" s="25"/>
      <c r="I119" s="18"/>
    </row>
    <row r="120" spans="1:9" s="13" customFormat="1" ht="20.100000000000001" customHeight="1" x14ac:dyDescent="0.2">
      <c r="A120" s="12"/>
      <c r="B120" s="19" t="s">
        <v>13</v>
      </c>
      <c r="C120" s="32" t="s">
        <v>14</v>
      </c>
      <c r="D120" s="32" t="s">
        <v>14</v>
      </c>
      <c r="E120" s="25" t="s">
        <v>8</v>
      </c>
      <c r="F120" s="32" t="s">
        <v>14</v>
      </c>
      <c r="G120" s="15" t="s">
        <v>8</v>
      </c>
      <c r="H120" s="25" t="s">
        <v>8</v>
      </c>
      <c r="I120" s="18" t="s">
        <v>8</v>
      </c>
    </row>
    <row r="121" spans="1:9" s="13" customFormat="1" ht="20.100000000000001" customHeight="1" x14ac:dyDescent="0.2">
      <c r="A121" s="12"/>
      <c r="B121" s="20" t="s">
        <v>9</v>
      </c>
      <c r="C121" s="22">
        <f>C116</f>
        <v>45446</v>
      </c>
      <c r="D121" s="22">
        <f>D116</f>
        <v>45447</v>
      </c>
      <c r="E121" s="26" t="s">
        <v>43</v>
      </c>
      <c r="F121" s="22">
        <f>F116</f>
        <v>45449</v>
      </c>
      <c r="G121" s="26">
        <f>D125</f>
        <v>45454</v>
      </c>
      <c r="H121" s="26">
        <f>G121</f>
        <v>45454</v>
      </c>
      <c r="I121" s="35">
        <f>H121</f>
        <v>45454</v>
      </c>
    </row>
    <row r="122" spans="1:9" s="13" customFormat="1" ht="20.100000000000001" customHeight="1" thickBot="1" x14ac:dyDescent="0.25">
      <c r="A122" s="12"/>
      <c r="B122" s="21" t="s">
        <v>11</v>
      </c>
      <c r="C122" s="24">
        <f t="shared" ref="C122:D122" si="63">C121+2</f>
        <v>45448</v>
      </c>
      <c r="D122" s="24">
        <f t="shared" si="63"/>
        <v>45449</v>
      </c>
      <c r="E122" s="27" t="s">
        <v>43</v>
      </c>
      <c r="F122" s="24">
        <f>F121+4</f>
        <v>45453</v>
      </c>
      <c r="G122" s="27">
        <f>G121+2</f>
        <v>45456</v>
      </c>
      <c r="H122" s="27">
        <f>G122</f>
        <v>45456</v>
      </c>
      <c r="I122" s="36">
        <f>H122</f>
        <v>45456</v>
      </c>
    </row>
    <row r="123" spans="1:9" ht="12.75" customHeight="1" thickBot="1" x14ac:dyDescent="0.25">
      <c r="B123" s="3"/>
      <c r="C123" s="3"/>
      <c r="D123" s="3"/>
      <c r="E123" s="3"/>
      <c r="F123" s="3"/>
      <c r="G123" s="3"/>
      <c r="H123" s="3"/>
      <c r="I123" s="40"/>
    </row>
    <row r="124" spans="1:9" s="11" customFormat="1" ht="20.100000000000001" customHeight="1" x14ac:dyDescent="0.2">
      <c r="A124" s="10"/>
      <c r="B124" s="4" t="str">
        <f>"2024 - Week " &amp; TEXT(TRUNC(((C125-DATE(YEAR(C125),1,0))+9)/7),"0")</f>
        <v>2024 - Week 24</v>
      </c>
      <c r="C124" s="5" t="s">
        <v>0</v>
      </c>
      <c r="D124" s="5" t="s">
        <v>1</v>
      </c>
      <c r="E124" s="5" t="s">
        <v>2</v>
      </c>
      <c r="F124" s="5" t="s">
        <v>3</v>
      </c>
      <c r="G124" s="5" t="s">
        <v>4</v>
      </c>
      <c r="H124" s="6" t="s">
        <v>5</v>
      </c>
      <c r="I124" s="7" t="s">
        <v>6</v>
      </c>
    </row>
    <row r="125" spans="1:9" s="13" customFormat="1" ht="20.100000000000001" customHeight="1" x14ac:dyDescent="0.2">
      <c r="A125" s="12"/>
      <c r="B125" s="19" t="s">
        <v>7</v>
      </c>
      <c r="C125" s="8">
        <f>I116+1</f>
        <v>45453</v>
      </c>
      <c r="D125" s="9">
        <f t="shared" ref="D125" si="64">C125+1</f>
        <v>45454</v>
      </c>
      <c r="E125" s="9">
        <f t="shared" ref="E125" si="65">D125+1</f>
        <v>45455</v>
      </c>
      <c r="F125" s="9">
        <f t="shared" ref="F125" si="66">E125+1</f>
        <v>45456</v>
      </c>
      <c r="G125" s="8">
        <f t="shared" ref="G125" si="67">F125+1</f>
        <v>45457</v>
      </c>
      <c r="H125" s="8">
        <f t="shared" ref="H125" si="68">G125+1</f>
        <v>45458</v>
      </c>
      <c r="I125" s="23">
        <f t="shared" ref="I125" si="69">H125+1</f>
        <v>45459</v>
      </c>
    </row>
    <row r="126" spans="1:9" s="11" customFormat="1" ht="99.95" customHeight="1" x14ac:dyDescent="0.2">
      <c r="A126" s="10"/>
      <c r="B126" s="19" t="s">
        <v>26</v>
      </c>
      <c r="C126" s="25" t="s">
        <v>12</v>
      </c>
      <c r="D126" s="14" t="s">
        <v>66</v>
      </c>
      <c r="E126" s="14" t="s">
        <v>67</v>
      </c>
      <c r="F126" s="14" t="s">
        <v>67</v>
      </c>
      <c r="G126" s="16" t="s">
        <v>68</v>
      </c>
      <c r="H126" s="25" t="s">
        <v>12</v>
      </c>
      <c r="I126" s="18" t="s">
        <v>12</v>
      </c>
    </row>
    <row r="127" spans="1:9" s="13" customFormat="1" ht="19.5" customHeight="1" x14ac:dyDescent="0.2">
      <c r="A127" s="12"/>
      <c r="B127" s="19" t="s">
        <v>10</v>
      </c>
      <c r="C127" s="34"/>
      <c r="D127" s="32"/>
      <c r="E127" s="32"/>
      <c r="F127" s="32"/>
      <c r="G127" s="15"/>
      <c r="H127" s="25"/>
      <c r="I127" s="18"/>
    </row>
    <row r="128" spans="1:9" s="13" customFormat="1" ht="30.75" customHeight="1" x14ac:dyDescent="0.2">
      <c r="A128" s="12"/>
      <c r="B128" s="19" t="s">
        <v>15</v>
      </c>
      <c r="C128" s="25"/>
      <c r="D128" s="41" t="s">
        <v>59</v>
      </c>
      <c r="E128" s="33" t="s">
        <v>41</v>
      </c>
      <c r="F128" s="33"/>
      <c r="G128" s="15"/>
      <c r="H128" s="25"/>
      <c r="I128" s="18"/>
    </row>
    <row r="129" spans="1:9" s="13" customFormat="1" ht="20.100000000000001" customHeight="1" x14ac:dyDescent="0.2">
      <c r="A129" s="12"/>
      <c r="B129" s="19" t="s">
        <v>13</v>
      </c>
      <c r="C129" s="25" t="s">
        <v>8</v>
      </c>
      <c r="D129" s="32" t="s">
        <v>14</v>
      </c>
      <c r="E129" s="32" t="s">
        <v>14</v>
      </c>
      <c r="F129" s="32" t="s">
        <v>14</v>
      </c>
      <c r="G129" s="15" t="s">
        <v>8</v>
      </c>
      <c r="H129" s="25" t="s">
        <v>8</v>
      </c>
      <c r="I129" s="18" t="s">
        <v>8</v>
      </c>
    </row>
    <row r="130" spans="1:9" s="13" customFormat="1" ht="20.100000000000001" customHeight="1" x14ac:dyDescent="0.2">
      <c r="A130" s="12"/>
      <c r="B130" s="20" t="s">
        <v>9</v>
      </c>
      <c r="C130" s="26">
        <f>D130</f>
        <v>45454</v>
      </c>
      <c r="D130" s="22">
        <f>D125</f>
        <v>45454</v>
      </c>
      <c r="E130" s="22">
        <f>E125</f>
        <v>45455</v>
      </c>
      <c r="F130" s="22">
        <f>F125</f>
        <v>45456</v>
      </c>
      <c r="G130" s="26">
        <f>D134</f>
        <v>45461</v>
      </c>
      <c r="H130" s="26">
        <f>G130</f>
        <v>45461</v>
      </c>
      <c r="I130" s="35">
        <f>H130</f>
        <v>45461</v>
      </c>
    </row>
    <row r="131" spans="1:9" s="13" customFormat="1" ht="20.100000000000001" customHeight="1" thickBot="1" x14ac:dyDescent="0.25">
      <c r="A131" s="12"/>
      <c r="B131" s="21" t="s">
        <v>11</v>
      </c>
      <c r="C131" s="27">
        <f t="shared" ref="C131:D131" si="70">C130+2</f>
        <v>45456</v>
      </c>
      <c r="D131" s="24">
        <f t="shared" si="70"/>
        <v>45456</v>
      </c>
      <c r="E131" s="24">
        <f>E130+2</f>
        <v>45457</v>
      </c>
      <c r="F131" s="24">
        <f>F130+4</f>
        <v>45460</v>
      </c>
      <c r="G131" s="27">
        <f>G130+2</f>
        <v>45463</v>
      </c>
      <c r="H131" s="27">
        <f>G131</f>
        <v>45463</v>
      </c>
      <c r="I131" s="36">
        <f>H131</f>
        <v>45463</v>
      </c>
    </row>
    <row r="132" spans="1:9" ht="12.75" customHeight="1" thickBot="1" x14ac:dyDescent="0.25">
      <c r="B132" s="3"/>
      <c r="C132" s="3"/>
      <c r="D132" s="3"/>
      <c r="E132" s="3"/>
      <c r="F132" s="3"/>
      <c r="G132" s="3"/>
      <c r="H132" s="3"/>
      <c r="I132" s="40"/>
    </row>
    <row r="133" spans="1:9" s="11" customFormat="1" ht="20.100000000000001" customHeight="1" x14ac:dyDescent="0.2">
      <c r="A133" s="10"/>
      <c r="B133" s="4" t="str">
        <f>"2024 - Week " &amp; TEXT(TRUNC(((C134-DATE(YEAR(C134),1,0))+9)/7),"0")</f>
        <v>2024 - Week 25</v>
      </c>
      <c r="C133" s="5" t="s">
        <v>0</v>
      </c>
      <c r="D133" s="5" t="s">
        <v>1</v>
      </c>
      <c r="E133" s="5" t="s">
        <v>2</v>
      </c>
      <c r="F133" s="5" t="s">
        <v>3</v>
      </c>
      <c r="G133" s="5" t="s">
        <v>4</v>
      </c>
      <c r="H133" s="6" t="s">
        <v>5</v>
      </c>
      <c r="I133" s="7" t="s">
        <v>6</v>
      </c>
    </row>
    <row r="134" spans="1:9" s="13" customFormat="1" ht="20.100000000000001" customHeight="1" x14ac:dyDescent="0.2">
      <c r="A134" s="12"/>
      <c r="B134" s="19" t="s">
        <v>7</v>
      </c>
      <c r="C134" s="8">
        <f>I125+1</f>
        <v>45460</v>
      </c>
      <c r="D134" s="9">
        <f t="shared" ref="D134" si="71">C134+1</f>
        <v>45461</v>
      </c>
      <c r="E134" s="9">
        <f t="shared" ref="E134" si="72">D134+1</f>
        <v>45462</v>
      </c>
      <c r="F134" s="9">
        <f t="shared" ref="F134" si="73">E134+1</f>
        <v>45463</v>
      </c>
      <c r="G134" s="8">
        <f t="shared" ref="G134" si="74">F134+1</f>
        <v>45464</v>
      </c>
      <c r="H134" s="8">
        <f t="shared" ref="H134" si="75">G134+1</f>
        <v>45465</v>
      </c>
      <c r="I134" s="23">
        <f t="shared" ref="I134" si="76">H134+1</f>
        <v>45466</v>
      </c>
    </row>
    <row r="135" spans="1:9" s="11" customFormat="1" ht="99.95" customHeight="1" x14ac:dyDescent="0.2">
      <c r="A135" s="10"/>
      <c r="B135" s="19" t="s">
        <v>26</v>
      </c>
      <c r="C135" s="25" t="s">
        <v>12</v>
      </c>
      <c r="D135" s="14" t="s">
        <v>66</v>
      </c>
      <c r="E135" s="14" t="s">
        <v>67</v>
      </c>
      <c r="F135" s="14" t="s">
        <v>67</v>
      </c>
      <c r="G135" s="16" t="s">
        <v>68</v>
      </c>
      <c r="H135" s="25" t="s">
        <v>12</v>
      </c>
      <c r="I135" s="18" t="s">
        <v>12</v>
      </c>
    </row>
    <row r="136" spans="1:9" s="13" customFormat="1" ht="19.5" customHeight="1" x14ac:dyDescent="0.2">
      <c r="A136" s="12"/>
      <c r="B136" s="19" t="s">
        <v>10</v>
      </c>
      <c r="C136" s="34"/>
      <c r="D136" s="32"/>
      <c r="E136" s="32"/>
      <c r="F136" s="32"/>
      <c r="G136" s="15"/>
      <c r="H136" s="25"/>
      <c r="I136" s="18"/>
    </row>
    <row r="137" spans="1:9" s="13" customFormat="1" ht="44.25" customHeight="1" x14ac:dyDescent="0.2">
      <c r="A137" s="12"/>
      <c r="B137" s="19" t="s">
        <v>15</v>
      </c>
      <c r="C137" s="25"/>
      <c r="D137" s="41" t="s">
        <v>40</v>
      </c>
      <c r="E137" s="33" t="s">
        <v>41</v>
      </c>
      <c r="F137" s="33"/>
      <c r="G137" s="15"/>
      <c r="H137" s="25"/>
      <c r="I137" s="18"/>
    </row>
    <row r="138" spans="1:9" s="13" customFormat="1" ht="20.100000000000001" customHeight="1" x14ac:dyDescent="0.2">
      <c r="A138" s="12"/>
      <c r="B138" s="19" t="s">
        <v>13</v>
      </c>
      <c r="C138" s="25" t="s">
        <v>8</v>
      </c>
      <c r="D138" s="32" t="s">
        <v>14</v>
      </c>
      <c r="E138" s="32" t="s">
        <v>14</v>
      </c>
      <c r="F138" s="32" t="s">
        <v>14</v>
      </c>
      <c r="G138" s="15" t="s">
        <v>8</v>
      </c>
      <c r="H138" s="25" t="s">
        <v>8</v>
      </c>
      <c r="I138" s="18" t="s">
        <v>8</v>
      </c>
    </row>
    <row r="139" spans="1:9" s="13" customFormat="1" ht="20.100000000000001" customHeight="1" x14ac:dyDescent="0.2">
      <c r="A139" s="12"/>
      <c r="B139" s="20" t="s">
        <v>9</v>
      </c>
      <c r="C139" s="26">
        <f>D139</f>
        <v>45461</v>
      </c>
      <c r="D139" s="22">
        <f>D134</f>
        <v>45461</v>
      </c>
      <c r="E139" s="22">
        <f>E134</f>
        <v>45462</v>
      </c>
      <c r="F139" s="22">
        <f>F134</f>
        <v>45463</v>
      </c>
      <c r="G139" s="26">
        <f>D143</f>
        <v>45468</v>
      </c>
      <c r="H139" s="26">
        <f>G139</f>
        <v>45468</v>
      </c>
      <c r="I139" s="35">
        <f>H139</f>
        <v>45468</v>
      </c>
    </row>
    <row r="140" spans="1:9" s="13" customFormat="1" ht="20.100000000000001" customHeight="1" thickBot="1" x14ac:dyDescent="0.25">
      <c r="A140" s="12"/>
      <c r="B140" s="21" t="s">
        <v>11</v>
      </c>
      <c r="C140" s="27">
        <f t="shared" ref="C140:D140" si="77">C139+2</f>
        <v>45463</v>
      </c>
      <c r="D140" s="24">
        <f t="shared" si="77"/>
        <v>45463</v>
      </c>
      <c r="E140" s="24">
        <f>E139+2</f>
        <v>45464</v>
      </c>
      <c r="F140" s="24">
        <f>F139+4</f>
        <v>45467</v>
      </c>
      <c r="G140" s="27">
        <f>G139+2</f>
        <v>45470</v>
      </c>
      <c r="H140" s="27">
        <f>G140</f>
        <v>45470</v>
      </c>
      <c r="I140" s="36">
        <f>H140</f>
        <v>45470</v>
      </c>
    </row>
    <row r="141" spans="1:9" ht="12.75" customHeight="1" thickBot="1" x14ac:dyDescent="0.25">
      <c r="B141" s="3"/>
      <c r="C141" s="3"/>
      <c r="D141" s="3"/>
      <c r="E141" s="3"/>
      <c r="F141" s="3"/>
      <c r="G141" s="3"/>
      <c r="H141" s="3"/>
      <c r="I141" s="40"/>
    </row>
    <row r="142" spans="1:9" s="11" customFormat="1" ht="20.100000000000001" customHeight="1" x14ac:dyDescent="0.2">
      <c r="A142" s="10"/>
      <c r="B142" s="4" t="str">
        <f>"2024 - Week " &amp; TEXT(TRUNC(((C143-DATE(YEAR(C143),1,0))+9)/7),"0")</f>
        <v>2024 - Week 26</v>
      </c>
      <c r="C142" s="5" t="s">
        <v>0</v>
      </c>
      <c r="D142" s="5" t="s">
        <v>1</v>
      </c>
      <c r="E142" s="5" t="s">
        <v>2</v>
      </c>
      <c r="F142" s="5" t="s">
        <v>3</v>
      </c>
      <c r="G142" s="5" t="s">
        <v>4</v>
      </c>
      <c r="H142" s="6" t="s">
        <v>5</v>
      </c>
      <c r="I142" s="7" t="s">
        <v>6</v>
      </c>
    </row>
    <row r="143" spans="1:9" s="13" customFormat="1" ht="20.100000000000001" customHeight="1" x14ac:dyDescent="0.2">
      <c r="A143" s="12"/>
      <c r="B143" s="19" t="s">
        <v>7</v>
      </c>
      <c r="C143" s="8">
        <f>I134+1</f>
        <v>45467</v>
      </c>
      <c r="D143" s="9">
        <f t="shared" ref="D143" si="78">C143+1</f>
        <v>45468</v>
      </c>
      <c r="E143" s="9">
        <f t="shared" ref="E143" si="79">D143+1</f>
        <v>45469</v>
      </c>
      <c r="F143" s="9">
        <f t="shared" ref="F143" si="80">E143+1</f>
        <v>45470</v>
      </c>
      <c r="G143" s="8">
        <f t="shared" ref="G143" si="81">F143+1</f>
        <v>45471</v>
      </c>
      <c r="H143" s="8">
        <f t="shared" ref="H143" si="82">G143+1</f>
        <v>45472</v>
      </c>
      <c r="I143" s="23">
        <f t="shared" ref="I143" si="83">H143+1</f>
        <v>45473</v>
      </c>
    </row>
    <row r="144" spans="1:9" s="11" customFormat="1" ht="99.95" customHeight="1" x14ac:dyDescent="0.2">
      <c r="A144" s="10"/>
      <c r="B144" s="19" t="s">
        <v>26</v>
      </c>
      <c r="C144" s="25" t="s">
        <v>12</v>
      </c>
      <c r="D144" s="14" t="s">
        <v>66</v>
      </c>
      <c r="E144" s="14" t="s">
        <v>67</v>
      </c>
      <c r="F144" s="14" t="s">
        <v>67</v>
      </c>
      <c r="G144" s="16" t="s">
        <v>68</v>
      </c>
      <c r="H144" s="25" t="s">
        <v>12</v>
      </c>
      <c r="I144" s="18" t="s">
        <v>12</v>
      </c>
    </row>
    <row r="145" spans="1:9" s="13" customFormat="1" ht="19.5" customHeight="1" x14ac:dyDescent="0.2">
      <c r="A145" s="12"/>
      <c r="B145" s="19" t="s">
        <v>10</v>
      </c>
      <c r="C145" s="34"/>
      <c r="D145" s="32"/>
      <c r="E145" s="32"/>
      <c r="F145" s="32"/>
      <c r="G145" s="15"/>
      <c r="H145" s="25"/>
      <c r="I145" s="18"/>
    </row>
    <row r="146" spans="1:9" s="13" customFormat="1" ht="19.5" customHeight="1" x14ac:dyDescent="0.2">
      <c r="A146" s="12"/>
      <c r="B146" s="19" t="s">
        <v>15</v>
      </c>
      <c r="C146" s="25"/>
      <c r="D146" s="41"/>
      <c r="E146" s="33" t="s">
        <v>41</v>
      </c>
      <c r="F146" s="33"/>
      <c r="G146" s="15"/>
      <c r="H146" s="25"/>
      <c r="I146" s="18"/>
    </row>
    <row r="147" spans="1:9" s="13" customFormat="1" ht="20.100000000000001" customHeight="1" x14ac:dyDescent="0.2">
      <c r="A147" s="12"/>
      <c r="B147" s="19" t="s">
        <v>13</v>
      </c>
      <c r="C147" s="25" t="s">
        <v>8</v>
      </c>
      <c r="D147" s="32" t="s">
        <v>14</v>
      </c>
      <c r="E147" s="32" t="s">
        <v>14</v>
      </c>
      <c r="F147" s="32" t="s">
        <v>14</v>
      </c>
      <c r="G147" s="15" t="s">
        <v>8</v>
      </c>
      <c r="H147" s="25" t="s">
        <v>8</v>
      </c>
      <c r="I147" s="18" t="s">
        <v>8</v>
      </c>
    </row>
    <row r="148" spans="1:9" s="13" customFormat="1" ht="20.100000000000001" customHeight="1" x14ac:dyDescent="0.2">
      <c r="A148" s="12"/>
      <c r="B148" s="20" t="s">
        <v>9</v>
      </c>
      <c r="C148" s="26">
        <f>D148</f>
        <v>45468</v>
      </c>
      <c r="D148" s="22">
        <f>D143</f>
        <v>45468</v>
      </c>
      <c r="E148" s="22">
        <f>E143</f>
        <v>45469</v>
      </c>
      <c r="F148" s="22">
        <f>F143</f>
        <v>45470</v>
      </c>
      <c r="G148" s="26">
        <f>D152</f>
        <v>45475</v>
      </c>
      <c r="H148" s="26">
        <f>G148</f>
        <v>45475</v>
      </c>
      <c r="I148" s="35">
        <f>H148</f>
        <v>45475</v>
      </c>
    </row>
    <row r="149" spans="1:9" s="13" customFormat="1" ht="20.100000000000001" customHeight="1" thickBot="1" x14ac:dyDescent="0.25">
      <c r="A149" s="12"/>
      <c r="B149" s="21" t="s">
        <v>11</v>
      </c>
      <c r="C149" s="27">
        <f t="shared" ref="C149:D149" si="84">C148+2</f>
        <v>45470</v>
      </c>
      <c r="D149" s="24">
        <f t="shared" si="84"/>
        <v>45470</v>
      </c>
      <c r="E149" s="24">
        <f>E148+2</f>
        <v>45471</v>
      </c>
      <c r="F149" s="24">
        <f>F148+4</f>
        <v>45474</v>
      </c>
      <c r="G149" s="27">
        <f>G148+2</f>
        <v>45477</v>
      </c>
      <c r="H149" s="27">
        <f>G149</f>
        <v>45477</v>
      </c>
      <c r="I149" s="36">
        <f>H149</f>
        <v>45477</v>
      </c>
    </row>
    <row r="150" spans="1:9" ht="12.75" customHeight="1" thickBot="1" x14ac:dyDescent="0.25">
      <c r="B150" s="3"/>
      <c r="C150" s="3"/>
      <c r="D150" s="3"/>
      <c r="E150" s="3"/>
      <c r="F150" s="3"/>
      <c r="G150" s="3"/>
      <c r="H150" s="3"/>
      <c r="I150" s="40"/>
    </row>
    <row r="151" spans="1:9" s="11" customFormat="1" ht="20.100000000000001" customHeight="1" x14ac:dyDescent="0.2">
      <c r="A151" s="10"/>
      <c r="B151" s="4" t="str">
        <f>"2024 - Week " &amp; TEXT(TRUNC(((C152-DATE(YEAR(C152),1,0))+9)/7),"0")</f>
        <v>2024 - Week 27</v>
      </c>
      <c r="C151" s="5" t="s">
        <v>0</v>
      </c>
      <c r="D151" s="5" t="s">
        <v>1</v>
      </c>
      <c r="E151" s="5" t="s">
        <v>2</v>
      </c>
      <c r="F151" s="5" t="s">
        <v>3</v>
      </c>
      <c r="G151" s="5" t="s">
        <v>4</v>
      </c>
      <c r="H151" s="6" t="s">
        <v>5</v>
      </c>
      <c r="I151" s="7" t="s">
        <v>6</v>
      </c>
    </row>
    <row r="152" spans="1:9" s="13" customFormat="1" ht="20.100000000000001" customHeight="1" x14ac:dyDescent="0.2">
      <c r="A152" s="12"/>
      <c r="B152" s="19" t="s">
        <v>7</v>
      </c>
      <c r="C152" s="8">
        <f>I143+1</f>
        <v>45474</v>
      </c>
      <c r="D152" s="9">
        <f t="shared" ref="D152" si="85">C152+1</f>
        <v>45475</v>
      </c>
      <c r="E152" s="9">
        <f t="shared" ref="E152" si="86">D152+1</f>
        <v>45476</v>
      </c>
      <c r="F152" s="8">
        <f t="shared" ref="F152" si="87">E152+1</f>
        <v>45477</v>
      </c>
      <c r="G152" s="8">
        <f t="shared" ref="G152" si="88">F152+1</f>
        <v>45478</v>
      </c>
      <c r="H152" s="8">
        <f t="shared" ref="H152" si="89">G152+1</f>
        <v>45479</v>
      </c>
      <c r="I152" s="23">
        <f t="shared" ref="I152" si="90">H152+1</f>
        <v>45480</v>
      </c>
    </row>
    <row r="153" spans="1:9" s="11" customFormat="1" ht="99.95" customHeight="1" x14ac:dyDescent="0.2">
      <c r="A153" s="10"/>
      <c r="B153" s="19" t="s">
        <v>26</v>
      </c>
      <c r="C153" s="25" t="s">
        <v>12</v>
      </c>
      <c r="D153" s="14" t="s">
        <v>66</v>
      </c>
      <c r="E153" s="14" t="s">
        <v>67</v>
      </c>
      <c r="F153" s="16" t="s">
        <v>68</v>
      </c>
      <c r="G153" s="25" t="s">
        <v>12</v>
      </c>
      <c r="H153" s="25" t="s">
        <v>12</v>
      </c>
      <c r="I153" s="18" t="s">
        <v>12</v>
      </c>
    </row>
    <row r="154" spans="1:9" s="13" customFormat="1" ht="69" customHeight="1" x14ac:dyDescent="0.2">
      <c r="A154" s="12"/>
      <c r="B154" s="19" t="s">
        <v>10</v>
      </c>
      <c r="C154" s="34"/>
      <c r="D154" s="33" t="s">
        <v>52</v>
      </c>
      <c r="E154" s="32"/>
      <c r="F154" s="15"/>
      <c r="G154" s="15"/>
      <c r="H154" s="25"/>
      <c r="I154" s="18"/>
    </row>
    <row r="155" spans="1:9" s="13" customFormat="1" ht="19.5" customHeight="1" x14ac:dyDescent="0.2">
      <c r="A155" s="12"/>
      <c r="B155" s="19" t="s">
        <v>15</v>
      </c>
      <c r="C155" s="25"/>
      <c r="D155" s="41"/>
      <c r="E155" s="33" t="s">
        <v>41</v>
      </c>
      <c r="F155" s="15"/>
      <c r="G155" s="15"/>
      <c r="H155" s="25"/>
      <c r="I155" s="18"/>
    </row>
    <row r="156" spans="1:9" s="13" customFormat="1" ht="20.100000000000001" customHeight="1" x14ac:dyDescent="0.2">
      <c r="A156" s="12"/>
      <c r="B156" s="19" t="s">
        <v>13</v>
      </c>
      <c r="C156" s="25" t="s">
        <v>8</v>
      </c>
      <c r="D156" s="32" t="s">
        <v>14</v>
      </c>
      <c r="E156" s="32" t="s">
        <v>14</v>
      </c>
      <c r="F156" s="15" t="s">
        <v>8</v>
      </c>
      <c r="G156" s="15" t="s">
        <v>8</v>
      </c>
      <c r="H156" s="25" t="s">
        <v>8</v>
      </c>
      <c r="I156" s="18" t="s">
        <v>8</v>
      </c>
    </row>
    <row r="157" spans="1:9" s="13" customFormat="1" ht="20.100000000000001" customHeight="1" x14ac:dyDescent="0.2">
      <c r="A157" s="12"/>
      <c r="B157" s="20" t="s">
        <v>9</v>
      </c>
      <c r="C157" s="26">
        <f>D157</f>
        <v>45475</v>
      </c>
      <c r="D157" s="22">
        <f>D152</f>
        <v>45475</v>
      </c>
      <c r="E157" s="22">
        <f>E152</f>
        <v>45476</v>
      </c>
      <c r="F157" s="26">
        <f>D161</f>
        <v>45482</v>
      </c>
      <c r="G157" s="26">
        <f>F157</f>
        <v>45482</v>
      </c>
      <c r="H157" s="26">
        <f>G157</f>
        <v>45482</v>
      </c>
      <c r="I157" s="35">
        <f>H157</f>
        <v>45482</v>
      </c>
    </row>
    <row r="158" spans="1:9" s="13" customFormat="1" ht="20.100000000000001" customHeight="1" thickBot="1" x14ac:dyDescent="0.25">
      <c r="A158" s="12"/>
      <c r="B158" s="21" t="s">
        <v>11</v>
      </c>
      <c r="C158" s="27">
        <f t="shared" ref="C158:D158" si="91">C157+2</f>
        <v>45477</v>
      </c>
      <c r="D158" s="24">
        <f t="shared" si="91"/>
        <v>45477</v>
      </c>
      <c r="E158" s="24">
        <f>E157+2</f>
        <v>45478</v>
      </c>
      <c r="F158" s="27">
        <f>F157+2</f>
        <v>45484</v>
      </c>
      <c r="G158" s="27">
        <f>G157+2</f>
        <v>45484</v>
      </c>
      <c r="H158" s="27">
        <f>G158</f>
        <v>45484</v>
      </c>
      <c r="I158" s="36">
        <f>H158</f>
        <v>45484</v>
      </c>
    </row>
    <row r="159" spans="1:9" ht="12.75" customHeight="1" thickBot="1" x14ac:dyDescent="0.25">
      <c r="B159" s="3"/>
      <c r="C159" s="3"/>
      <c r="D159" s="3"/>
      <c r="E159" s="3"/>
      <c r="F159" s="3"/>
      <c r="G159" s="3"/>
      <c r="H159" s="3"/>
      <c r="I159" s="40"/>
    </row>
    <row r="160" spans="1:9" s="11" customFormat="1" ht="20.100000000000001" customHeight="1" x14ac:dyDescent="0.2">
      <c r="A160" s="10"/>
      <c r="B160" s="4" t="str">
        <f>"2024 - Week " &amp; TEXT(TRUNC(((C161-DATE(YEAR(C161),1,0))+9)/7),"0")</f>
        <v>2024 - Week 28</v>
      </c>
      <c r="C160" s="5" t="s">
        <v>0</v>
      </c>
      <c r="D160" s="5" t="s">
        <v>1</v>
      </c>
      <c r="E160" s="5" t="s">
        <v>2</v>
      </c>
      <c r="F160" s="5" t="s">
        <v>3</v>
      </c>
      <c r="G160" s="5" t="s">
        <v>4</v>
      </c>
      <c r="H160" s="6" t="s">
        <v>5</v>
      </c>
      <c r="I160" s="7" t="s">
        <v>6</v>
      </c>
    </row>
    <row r="161" spans="1:9" s="13" customFormat="1" ht="20.100000000000001" customHeight="1" x14ac:dyDescent="0.2">
      <c r="A161" s="12"/>
      <c r="B161" s="19" t="s">
        <v>7</v>
      </c>
      <c r="C161" s="8">
        <f>I152+1</f>
        <v>45481</v>
      </c>
      <c r="D161" s="9">
        <f t="shared" ref="D161" si="92">C161+1</f>
        <v>45482</v>
      </c>
      <c r="E161" s="9">
        <f t="shared" ref="E161" si="93">D161+1</f>
        <v>45483</v>
      </c>
      <c r="F161" s="9">
        <f t="shared" ref="F161" si="94">E161+1</f>
        <v>45484</v>
      </c>
      <c r="G161" s="8">
        <f t="shared" ref="G161" si="95">F161+1</f>
        <v>45485</v>
      </c>
      <c r="H161" s="8">
        <f t="shared" ref="H161" si="96">G161+1</f>
        <v>45486</v>
      </c>
      <c r="I161" s="23">
        <f t="shared" ref="I161" si="97">H161+1</f>
        <v>45487</v>
      </c>
    </row>
    <row r="162" spans="1:9" s="11" customFormat="1" ht="99.95" customHeight="1" x14ac:dyDescent="0.2">
      <c r="A162" s="10"/>
      <c r="B162" s="19" t="s">
        <v>26</v>
      </c>
      <c r="C162" s="25" t="s">
        <v>12</v>
      </c>
      <c r="D162" s="14" t="s">
        <v>66</v>
      </c>
      <c r="E162" s="14" t="s">
        <v>67</v>
      </c>
      <c r="F162" s="14" t="s">
        <v>67</v>
      </c>
      <c r="G162" s="16" t="s">
        <v>68</v>
      </c>
      <c r="H162" s="25" t="s">
        <v>12</v>
      </c>
      <c r="I162" s="18" t="s">
        <v>12</v>
      </c>
    </row>
    <row r="163" spans="1:9" s="13" customFormat="1" ht="19.5" customHeight="1" x14ac:dyDescent="0.2">
      <c r="A163" s="12"/>
      <c r="B163" s="19" t="s">
        <v>10</v>
      </c>
      <c r="C163" s="34"/>
      <c r="D163" s="32"/>
      <c r="E163" s="32"/>
      <c r="F163" s="32"/>
      <c r="G163" s="15"/>
      <c r="H163" s="25"/>
      <c r="I163" s="18"/>
    </row>
    <row r="164" spans="1:9" s="13" customFormat="1" ht="19.5" customHeight="1" x14ac:dyDescent="0.2">
      <c r="A164" s="12"/>
      <c r="B164" s="19" t="s">
        <v>15</v>
      </c>
      <c r="C164" s="25"/>
      <c r="D164" s="41"/>
      <c r="E164" s="33" t="s">
        <v>41</v>
      </c>
      <c r="F164" s="33"/>
      <c r="G164" s="15"/>
      <c r="H164" s="25"/>
      <c r="I164" s="18"/>
    </row>
    <row r="165" spans="1:9" s="13" customFormat="1" ht="20.100000000000001" customHeight="1" x14ac:dyDescent="0.2">
      <c r="A165" s="12"/>
      <c r="B165" s="19" t="s">
        <v>13</v>
      </c>
      <c r="C165" s="25" t="s">
        <v>8</v>
      </c>
      <c r="D165" s="32" t="s">
        <v>14</v>
      </c>
      <c r="E165" s="32" t="s">
        <v>14</v>
      </c>
      <c r="F165" s="32" t="s">
        <v>14</v>
      </c>
      <c r="G165" s="15" t="s">
        <v>8</v>
      </c>
      <c r="H165" s="25" t="s">
        <v>8</v>
      </c>
      <c r="I165" s="18" t="s">
        <v>8</v>
      </c>
    </row>
    <row r="166" spans="1:9" s="13" customFormat="1" ht="20.100000000000001" customHeight="1" x14ac:dyDescent="0.2">
      <c r="A166" s="12"/>
      <c r="B166" s="20" t="s">
        <v>9</v>
      </c>
      <c r="C166" s="26">
        <f>D166</f>
        <v>45482</v>
      </c>
      <c r="D166" s="22">
        <f>D161</f>
        <v>45482</v>
      </c>
      <c r="E166" s="22">
        <f>E161</f>
        <v>45483</v>
      </c>
      <c r="F166" s="22">
        <f>F161</f>
        <v>45484</v>
      </c>
      <c r="G166" s="26">
        <f>D170</f>
        <v>45489</v>
      </c>
      <c r="H166" s="26">
        <f>G166</f>
        <v>45489</v>
      </c>
      <c r="I166" s="35">
        <f>H166</f>
        <v>45489</v>
      </c>
    </row>
    <row r="167" spans="1:9" s="13" customFormat="1" ht="20.100000000000001" customHeight="1" thickBot="1" x14ac:dyDescent="0.25">
      <c r="A167" s="12"/>
      <c r="B167" s="21" t="s">
        <v>11</v>
      </c>
      <c r="C167" s="27">
        <f t="shared" ref="C167:D167" si="98">C166+2</f>
        <v>45484</v>
      </c>
      <c r="D167" s="24">
        <f t="shared" si="98"/>
        <v>45484</v>
      </c>
      <c r="E167" s="24">
        <f>E166+2</f>
        <v>45485</v>
      </c>
      <c r="F167" s="24">
        <f>F166+4</f>
        <v>45488</v>
      </c>
      <c r="G167" s="27">
        <f>G166+2</f>
        <v>45491</v>
      </c>
      <c r="H167" s="27">
        <f>G167</f>
        <v>45491</v>
      </c>
      <c r="I167" s="36">
        <f>H167</f>
        <v>45491</v>
      </c>
    </row>
    <row r="168" spans="1:9" ht="12.75" customHeight="1" thickBot="1" x14ac:dyDescent="0.25">
      <c r="B168" s="3"/>
      <c r="C168" s="3"/>
      <c r="D168" s="3"/>
      <c r="E168" s="3"/>
      <c r="F168" s="3"/>
      <c r="G168" s="3"/>
      <c r="H168" s="3"/>
      <c r="I168" s="40"/>
    </row>
    <row r="169" spans="1:9" s="11" customFormat="1" ht="20.100000000000001" customHeight="1" x14ac:dyDescent="0.2">
      <c r="A169" s="10"/>
      <c r="B169" s="4" t="str">
        <f>"2024 - Week " &amp; TEXT(TRUNC(((C170-DATE(YEAR(C170),1,0))+9)/7),"0")</f>
        <v>2024 - Week 29</v>
      </c>
      <c r="C169" s="5" t="s">
        <v>0</v>
      </c>
      <c r="D169" s="5" t="s">
        <v>1</v>
      </c>
      <c r="E169" s="5" t="s">
        <v>2</v>
      </c>
      <c r="F169" s="5" t="s">
        <v>3</v>
      </c>
      <c r="G169" s="5" t="s">
        <v>4</v>
      </c>
      <c r="H169" s="6" t="s">
        <v>5</v>
      </c>
      <c r="I169" s="7" t="s">
        <v>6</v>
      </c>
    </row>
    <row r="170" spans="1:9" s="13" customFormat="1" ht="20.100000000000001" customHeight="1" x14ac:dyDescent="0.2">
      <c r="A170" s="12"/>
      <c r="B170" s="19" t="s">
        <v>7</v>
      </c>
      <c r="C170" s="8">
        <f>I161+1</f>
        <v>45488</v>
      </c>
      <c r="D170" s="9">
        <f t="shared" ref="D170" si="99">C170+1</f>
        <v>45489</v>
      </c>
      <c r="E170" s="9">
        <f t="shared" ref="E170" si="100">D170+1</f>
        <v>45490</v>
      </c>
      <c r="F170" s="9">
        <f t="shared" ref="F170" si="101">E170+1</f>
        <v>45491</v>
      </c>
      <c r="G170" s="8">
        <f t="shared" ref="G170" si="102">F170+1</f>
        <v>45492</v>
      </c>
      <c r="H170" s="8">
        <f t="shared" ref="H170" si="103">G170+1</f>
        <v>45493</v>
      </c>
      <c r="I170" s="23">
        <f t="shared" ref="I170" si="104">H170+1</f>
        <v>45494</v>
      </c>
    </row>
    <row r="171" spans="1:9" s="11" customFormat="1" ht="99.95" customHeight="1" x14ac:dyDescent="0.2">
      <c r="A171" s="10"/>
      <c r="B171" s="19" t="s">
        <v>26</v>
      </c>
      <c r="C171" s="25" t="s">
        <v>12</v>
      </c>
      <c r="D171" s="14" t="s">
        <v>66</v>
      </c>
      <c r="E171" s="14" t="s">
        <v>67</v>
      </c>
      <c r="F171" s="14" t="s">
        <v>67</v>
      </c>
      <c r="G171" s="16" t="s">
        <v>68</v>
      </c>
      <c r="H171" s="25" t="s">
        <v>12</v>
      </c>
      <c r="I171" s="18" t="s">
        <v>12</v>
      </c>
    </row>
    <row r="172" spans="1:9" s="13" customFormat="1" ht="19.5" customHeight="1" x14ac:dyDescent="0.2">
      <c r="A172" s="12"/>
      <c r="B172" s="19" t="s">
        <v>10</v>
      </c>
      <c r="C172" s="34"/>
      <c r="D172" s="32"/>
      <c r="E172" s="32"/>
      <c r="F172" s="32"/>
      <c r="G172" s="15"/>
      <c r="H172" s="25"/>
      <c r="I172" s="18"/>
    </row>
    <row r="173" spans="1:9" s="13" customFormat="1" ht="29.25" customHeight="1" x14ac:dyDescent="0.2">
      <c r="A173" s="12"/>
      <c r="B173" s="19" t="s">
        <v>15</v>
      </c>
      <c r="C173" s="25"/>
      <c r="D173" s="33" t="s">
        <v>39</v>
      </c>
      <c r="E173" s="33" t="s">
        <v>41</v>
      </c>
      <c r="F173" s="33"/>
      <c r="G173" s="15"/>
      <c r="H173" s="25"/>
      <c r="I173" s="18"/>
    </row>
    <row r="174" spans="1:9" s="13" customFormat="1" ht="20.100000000000001" customHeight="1" x14ac:dyDescent="0.2">
      <c r="A174" s="12"/>
      <c r="B174" s="19" t="s">
        <v>13</v>
      </c>
      <c r="C174" s="25" t="s">
        <v>8</v>
      </c>
      <c r="D174" s="32" t="s">
        <v>14</v>
      </c>
      <c r="E174" s="32" t="s">
        <v>14</v>
      </c>
      <c r="F174" s="32" t="s">
        <v>14</v>
      </c>
      <c r="G174" s="15" t="s">
        <v>8</v>
      </c>
      <c r="H174" s="25" t="s">
        <v>8</v>
      </c>
      <c r="I174" s="18" t="s">
        <v>8</v>
      </c>
    </row>
    <row r="175" spans="1:9" s="13" customFormat="1" ht="20.100000000000001" customHeight="1" x14ac:dyDescent="0.2">
      <c r="A175" s="12"/>
      <c r="B175" s="20" t="s">
        <v>9</v>
      </c>
      <c r="C175" s="26">
        <f>D175</f>
        <v>45489</v>
      </c>
      <c r="D175" s="22">
        <f>D170</f>
        <v>45489</v>
      </c>
      <c r="E175" s="22">
        <f>E170</f>
        <v>45490</v>
      </c>
      <c r="F175" s="22">
        <f>F170</f>
        <v>45491</v>
      </c>
      <c r="G175" s="26">
        <f>D179</f>
        <v>45496</v>
      </c>
      <c r="H175" s="26">
        <f>G175</f>
        <v>45496</v>
      </c>
      <c r="I175" s="35">
        <f>H175</f>
        <v>45496</v>
      </c>
    </row>
    <row r="176" spans="1:9" s="13" customFormat="1" ht="20.100000000000001" customHeight="1" thickBot="1" x14ac:dyDescent="0.25">
      <c r="A176" s="12"/>
      <c r="B176" s="21" t="s">
        <v>11</v>
      </c>
      <c r="C176" s="27">
        <f t="shared" ref="C176:D176" si="105">C175+2</f>
        <v>45491</v>
      </c>
      <c r="D176" s="24">
        <f t="shared" si="105"/>
        <v>45491</v>
      </c>
      <c r="E176" s="24">
        <f>E175+2</f>
        <v>45492</v>
      </c>
      <c r="F176" s="24">
        <f>F175+4</f>
        <v>45495</v>
      </c>
      <c r="G176" s="27">
        <f>G175+2</f>
        <v>45498</v>
      </c>
      <c r="H176" s="27">
        <f>G176</f>
        <v>45498</v>
      </c>
      <c r="I176" s="36">
        <f>H176</f>
        <v>45498</v>
      </c>
    </row>
    <row r="177" spans="1:9" ht="12.75" customHeight="1" thickBot="1" x14ac:dyDescent="0.25">
      <c r="B177" s="3"/>
      <c r="C177" s="3"/>
      <c r="D177" s="3"/>
      <c r="E177" s="3"/>
      <c r="F177" s="3"/>
      <c r="G177" s="3"/>
      <c r="H177" s="3"/>
      <c r="I177" s="40"/>
    </row>
    <row r="178" spans="1:9" s="11" customFormat="1" ht="20.100000000000001" customHeight="1" x14ac:dyDescent="0.2">
      <c r="A178" s="10"/>
      <c r="B178" s="4" t="str">
        <f>"2024 - Week " &amp; TEXT(TRUNC(((C179-DATE(YEAR(C179),1,0))+9)/7),"0")</f>
        <v>2024 - Week 30</v>
      </c>
      <c r="C178" s="5" t="s">
        <v>0</v>
      </c>
      <c r="D178" s="5" t="s">
        <v>1</v>
      </c>
      <c r="E178" s="5" t="s">
        <v>2</v>
      </c>
      <c r="F178" s="5" t="s">
        <v>3</v>
      </c>
      <c r="G178" s="5" t="s">
        <v>4</v>
      </c>
      <c r="H178" s="6" t="s">
        <v>5</v>
      </c>
      <c r="I178" s="7" t="s">
        <v>6</v>
      </c>
    </row>
    <row r="179" spans="1:9" s="13" customFormat="1" ht="20.100000000000001" customHeight="1" x14ac:dyDescent="0.2">
      <c r="A179" s="12"/>
      <c r="B179" s="19" t="s">
        <v>7</v>
      </c>
      <c r="C179" s="8">
        <f>I170+1</f>
        <v>45495</v>
      </c>
      <c r="D179" s="9">
        <f t="shared" ref="D179" si="106">C179+1</f>
        <v>45496</v>
      </c>
      <c r="E179" s="9">
        <f t="shared" ref="E179" si="107">D179+1</f>
        <v>45497</v>
      </c>
      <c r="F179" s="9">
        <f t="shared" ref="F179" si="108">E179+1</f>
        <v>45498</v>
      </c>
      <c r="G179" s="8">
        <f t="shared" ref="G179" si="109">F179+1</f>
        <v>45499</v>
      </c>
      <c r="H179" s="8">
        <f t="shared" ref="H179" si="110">G179+1</f>
        <v>45500</v>
      </c>
      <c r="I179" s="23">
        <f t="shared" ref="I179" si="111">H179+1</f>
        <v>45501</v>
      </c>
    </row>
    <row r="180" spans="1:9" s="11" customFormat="1" ht="99.95" customHeight="1" x14ac:dyDescent="0.2">
      <c r="A180" s="10"/>
      <c r="B180" s="19" t="s">
        <v>26</v>
      </c>
      <c r="C180" s="25" t="s">
        <v>12</v>
      </c>
      <c r="D180" s="14" t="s">
        <v>66</v>
      </c>
      <c r="E180" s="14" t="s">
        <v>67</v>
      </c>
      <c r="F180" s="14" t="s">
        <v>67</v>
      </c>
      <c r="G180" s="16" t="s">
        <v>68</v>
      </c>
      <c r="H180" s="25" t="s">
        <v>12</v>
      </c>
      <c r="I180" s="18" t="s">
        <v>12</v>
      </c>
    </row>
    <row r="181" spans="1:9" s="13" customFormat="1" ht="19.5" customHeight="1" x14ac:dyDescent="0.2">
      <c r="A181" s="12"/>
      <c r="B181" s="19" t="s">
        <v>10</v>
      </c>
      <c r="C181" s="34"/>
      <c r="D181" s="32"/>
      <c r="E181" s="32"/>
      <c r="F181" s="32"/>
      <c r="G181" s="15"/>
      <c r="H181" s="25"/>
      <c r="I181" s="18"/>
    </row>
    <row r="182" spans="1:9" s="13" customFormat="1" ht="19.5" customHeight="1" x14ac:dyDescent="0.2">
      <c r="A182" s="12"/>
      <c r="B182" s="19" t="s">
        <v>15</v>
      </c>
      <c r="C182" s="25"/>
      <c r="D182" s="33"/>
      <c r="E182" s="33" t="s">
        <v>41</v>
      </c>
      <c r="F182" s="33"/>
      <c r="G182" s="15"/>
      <c r="H182" s="25"/>
      <c r="I182" s="18"/>
    </row>
    <row r="183" spans="1:9" s="13" customFormat="1" ht="20.100000000000001" customHeight="1" x14ac:dyDescent="0.2">
      <c r="A183" s="12"/>
      <c r="B183" s="19" t="s">
        <v>13</v>
      </c>
      <c r="C183" s="25" t="s">
        <v>8</v>
      </c>
      <c r="D183" s="32" t="s">
        <v>14</v>
      </c>
      <c r="E183" s="32" t="s">
        <v>14</v>
      </c>
      <c r="F183" s="32" t="s">
        <v>14</v>
      </c>
      <c r="G183" s="15" t="s">
        <v>8</v>
      </c>
      <c r="H183" s="25" t="s">
        <v>8</v>
      </c>
      <c r="I183" s="18" t="s">
        <v>8</v>
      </c>
    </row>
    <row r="184" spans="1:9" s="13" customFormat="1" ht="20.100000000000001" customHeight="1" x14ac:dyDescent="0.2">
      <c r="A184" s="12"/>
      <c r="B184" s="20" t="s">
        <v>9</v>
      </c>
      <c r="C184" s="26">
        <f>D184</f>
        <v>45496</v>
      </c>
      <c r="D184" s="22">
        <f>D179</f>
        <v>45496</v>
      </c>
      <c r="E184" s="22">
        <f>E179</f>
        <v>45497</v>
      </c>
      <c r="F184" s="22">
        <f>F179</f>
        <v>45498</v>
      </c>
      <c r="G184" s="26">
        <f>D188</f>
        <v>45503</v>
      </c>
      <c r="H184" s="26">
        <f>G184</f>
        <v>45503</v>
      </c>
      <c r="I184" s="35">
        <f>H184</f>
        <v>45503</v>
      </c>
    </row>
    <row r="185" spans="1:9" s="13" customFormat="1" ht="20.100000000000001" customHeight="1" thickBot="1" x14ac:dyDescent="0.25">
      <c r="A185" s="12"/>
      <c r="B185" s="21" t="s">
        <v>11</v>
      </c>
      <c r="C185" s="27">
        <f t="shared" ref="C185:D185" si="112">C184+2</f>
        <v>45498</v>
      </c>
      <c r="D185" s="24">
        <f t="shared" si="112"/>
        <v>45498</v>
      </c>
      <c r="E185" s="24">
        <f>E184+2</f>
        <v>45499</v>
      </c>
      <c r="F185" s="24">
        <f>F184+4</f>
        <v>45502</v>
      </c>
      <c r="G185" s="27">
        <f>G184+2</f>
        <v>45505</v>
      </c>
      <c r="H185" s="27">
        <f>G185</f>
        <v>45505</v>
      </c>
      <c r="I185" s="36">
        <f>H185</f>
        <v>45505</v>
      </c>
    </row>
    <row r="186" spans="1:9" ht="12.75" customHeight="1" thickBot="1" x14ac:dyDescent="0.25">
      <c r="B186" s="3"/>
      <c r="C186" s="3"/>
      <c r="D186" s="3"/>
      <c r="E186" s="3"/>
      <c r="F186" s="3"/>
      <c r="G186" s="3"/>
      <c r="H186" s="3"/>
      <c r="I186" s="40"/>
    </row>
    <row r="187" spans="1:9" s="11" customFormat="1" ht="20.100000000000001" customHeight="1" x14ac:dyDescent="0.2">
      <c r="A187" s="10"/>
      <c r="B187" s="4" t="str">
        <f>"2024 - Week " &amp; TEXT(TRUNC(((C188-DATE(YEAR(C188),1,0))+9)/7),"0")</f>
        <v>2024 - Week 31</v>
      </c>
      <c r="C187" s="5" t="s">
        <v>0</v>
      </c>
      <c r="D187" s="5" t="s">
        <v>1</v>
      </c>
      <c r="E187" s="5" t="s">
        <v>2</v>
      </c>
      <c r="F187" s="5" t="s">
        <v>3</v>
      </c>
      <c r="G187" s="5" t="s">
        <v>4</v>
      </c>
      <c r="H187" s="6" t="s">
        <v>5</v>
      </c>
      <c r="I187" s="7" t="s">
        <v>6</v>
      </c>
    </row>
    <row r="188" spans="1:9" s="13" customFormat="1" ht="20.100000000000001" customHeight="1" x14ac:dyDescent="0.2">
      <c r="A188" s="12"/>
      <c r="B188" s="19" t="s">
        <v>7</v>
      </c>
      <c r="C188" s="8">
        <f>I179+1</f>
        <v>45502</v>
      </c>
      <c r="D188" s="9">
        <f t="shared" ref="D188" si="113">C188+1</f>
        <v>45503</v>
      </c>
      <c r="E188" s="9">
        <f t="shared" ref="E188" si="114">D188+1</f>
        <v>45504</v>
      </c>
      <c r="F188" s="9">
        <f t="shared" ref="F188" si="115">E188+1</f>
        <v>45505</v>
      </c>
      <c r="G188" s="8">
        <f t="shared" ref="G188" si="116">F188+1</f>
        <v>45506</v>
      </c>
      <c r="H188" s="8">
        <f t="shared" ref="H188" si="117">G188+1</f>
        <v>45507</v>
      </c>
      <c r="I188" s="23">
        <f t="shared" ref="I188" si="118">H188+1</f>
        <v>45508</v>
      </c>
    </row>
    <row r="189" spans="1:9" s="11" customFormat="1" ht="99.95" customHeight="1" x14ac:dyDescent="0.2">
      <c r="A189" s="10"/>
      <c r="B189" s="19" t="s">
        <v>26</v>
      </c>
      <c r="C189" s="25" t="s">
        <v>12</v>
      </c>
      <c r="D189" s="14" t="s">
        <v>66</v>
      </c>
      <c r="E189" s="14" t="s">
        <v>67</v>
      </c>
      <c r="F189" s="14" t="s">
        <v>67</v>
      </c>
      <c r="G189" s="16" t="s">
        <v>68</v>
      </c>
      <c r="H189" s="25" t="s">
        <v>12</v>
      </c>
      <c r="I189" s="18" t="s">
        <v>12</v>
      </c>
    </row>
    <row r="190" spans="1:9" s="13" customFormat="1" ht="19.5" customHeight="1" x14ac:dyDescent="0.2">
      <c r="A190" s="12"/>
      <c r="B190" s="19" t="s">
        <v>10</v>
      </c>
      <c r="C190" s="34"/>
      <c r="D190" s="32"/>
      <c r="E190" s="32"/>
      <c r="F190" s="32"/>
      <c r="G190" s="15"/>
      <c r="H190" s="25"/>
      <c r="I190" s="18"/>
    </row>
    <row r="191" spans="1:9" s="13" customFormat="1" ht="29.25" customHeight="1" x14ac:dyDescent="0.2">
      <c r="A191" s="12"/>
      <c r="B191" s="19" t="s">
        <v>15</v>
      </c>
      <c r="C191" s="25"/>
      <c r="D191" s="33" t="s">
        <v>42</v>
      </c>
      <c r="E191" s="33" t="s">
        <v>41</v>
      </c>
      <c r="F191" s="33"/>
      <c r="G191" s="15"/>
      <c r="H191" s="25"/>
      <c r="I191" s="18"/>
    </row>
    <row r="192" spans="1:9" s="13" customFormat="1" ht="20.100000000000001" customHeight="1" x14ac:dyDescent="0.2">
      <c r="A192" s="12"/>
      <c r="B192" s="19" t="s">
        <v>13</v>
      </c>
      <c r="C192" s="25" t="s">
        <v>8</v>
      </c>
      <c r="D192" s="32" t="s">
        <v>14</v>
      </c>
      <c r="E192" s="32" t="s">
        <v>14</v>
      </c>
      <c r="F192" s="32" t="s">
        <v>14</v>
      </c>
      <c r="G192" s="15" t="s">
        <v>8</v>
      </c>
      <c r="H192" s="25" t="s">
        <v>8</v>
      </c>
      <c r="I192" s="18" t="s">
        <v>8</v>
      </c>
    </row>
    <row r="193" spans="1:9" s="13" customFormat="1" ht="20.100000000000001" customHeight="1" x14ac:dyDescent="0.2">
      <c r="A193" s="12"/>
      <c r="B193" s="20" t="s">
        <v>9</v>
      </c>
      <c r="C193" s="26">
        <f>D193</f>
        <v>45503</v>
      </c>
      <c r="D193" s="22">
        <f>D188</f>
        <v>45503</v>
      </c>
      <c r="E193" s="22">
        <f>E188</f>
        <v>45504</v>
      </c>
      <c r="F193" s="22">
        <f>F188</f>
        <v>45505</v>
      </c>
      <c r="G193" s="26">
        <f>D197</f>
        <v>45510</v>
      </c>
      <c r="H193" s="26">
        <f>G193</f>
        <v>45510</v>
      </c>
      <c r="I193" s="35">
        <f>H193</f>
        <v>45510</v>
      </c>
    </row>
    <row r="194" spans="1:9" s="13" customFormat="1" ht="20.100000000000001" customHeight="1" thickBot="1" x14ac:dyDescent="0.25">
      <c r="A194" s="12"/>
      <c r="B194" s="21" t="s">
        <v>11</v>
      </c>
      <c r="C194" s="27">
        <f t="shared" ref="C194:D194" si="119">C193+2</f>
        <v>45505</v>
      </c>
      <c r="D194" s="24">
        <f t="shared" si="119"/>
        <v>45505</v>
      </c>
      <c r="E194" s="24">
        <f>E193+2</f>
        <v>45506</v>
      </c>
      <c r="F194" s="24">
        <f>F193+4</f>
        <v>45509</v>
      </c>
      <c r="G194" s="27">
        <f>G193+2</f>
        <v>45512</v>
      </c>
      <c r="H194" s="27">
        <f>G194</f>
        <v>45512</v>
      </c>
      <c r="I194" s="36">
        <f>H194</f>
        <v>45512</v>
      </c>
    </row>
    <row r="195" spans="1:9" ht="12.75" customHeight="1" thickBot="1" x14ac:dyDescent="0.25">
      <c r="B195" s="3"/>
      <c r="C195" s="3"/>
      <c r="D195" s="3"/>
      <c r="E195" s="3"/>
      <c r="F195" s="3"/>
      <c r="G195" s="3"/>
      <c r="H195" s="3"/>
      <c r="I195" s="40"/>
    </row>
    <row r="196" spans="1:9" s="11" customFormat="1" ht="20.100000000000001" customHeight="1" x14ac:dyDescent="0.2">
      <c r="A196" s="10"/>
      <c r="B196" s="4" t="str">
        <f>"2024 - Week " &amp; TEXT(TRUNC(((C197-DATE(YEAR(C197),1,0))+9)/7),"0")</f>
        <v>2024 - Week 32</v>
      </c>
      <c r="C196" s="5" t="s">
        <v>0</v>
      </c>
      <c r="D196" s="5" t="s">
        <v>1</v>
      </c>
      <c r="E196" s="5" t="s">
        <v>2</v>
      </c>
      <c r="F196" s="5" t="s">
        <v>3</v>
      </c>
      <c r="G196" s="5" t="s">
        <v>4</v>
      </c>
      <c r="H196" s="6" t="s">
        <v>5</v>
      </c>
      <c r="I196" s="7" t="s">
        <v>6</v>
      </c>
    </row>
    <row r="197" spans="1:9" s="13" customFormat="1" ht="20.100000000000001" customHeight="1" x14ac:dyDescent="0.2">
      <c r="A197" s="12"/>
      <c r="B197" s="19" t="s">
        <v>7</v>
      </c>
      <c r="C197" s="8">
        <f>I188+1</f>
        <v>45509</v>
      </c>
      <c r="D197" s="9">
        <f t="shared" ref="D197" si="120">C197+1</f>
        <v>45510</v>
      </c>
      <c r="E197" s="9">
        <f t="shared" ref="E197" si="121">D197+1</f>
        <v>45511</v>
      </c>
      <c r="F197" s="9">
        <f t="shared" ref="F197" si="122">E197+1</f>
        <v>45512</v>
      </c>
      <c r="G197" s="8">
        <f t="shared" ref="G197" si="123">F197+1</f>
        <v>45513</v>
      </c>
      <c r="H197" s="8">
        <f t="shared" ref="H197" si="124">G197+1</f>
        <v>45514</v>
      </c>
      <c r="I197" s="23">
        <f t="shared" ref="I197" si="125">H197+1</f>
        <v>45515</v>
      </c>
    </row>
    <row r="198" spans="1:9" s="11" customFormat="1" ht="99.95" customHeight="1" x14ac:dyDescent="0.2">
      <c r="A198" s="10"/>
      <c r="B198" s="19" t="s">
        <v>26</v>
      </c>
      <c r="C198" s="25" t="s">
        <v>12</v>
      </c>
      <c r="D198" s="14" t="s">
        <v>66</v>
      </c>
      <c r="E198" s="14" t="s">
        <v>67</v>
      </c>
      <c r="F198" s="14" t="s">
        <v>67</v>
      </c>
      <c r="G198" s="16" t="s">
        <v>68</v>
      </c>
      <c r="H198" s="25" t="s">
        <v>12</v>
      </c>
      <c r="I198" s="18" t="s">
        <v>12</v>
      </c>
    </row>
    <row r="199" spans="1:9" s="13" customFormat="1" ht="19.5" customHeight="1" x14ac:dyDescent="0.2">
      <c r="A199" s="12"/>
      <c r="B199" s="19" t="s">
        <v>10</v>
      </c>
      <c r="C199" s="34"/>
      <c r="D199" s="32"/>
      <c r="E199" s="32"/>
      <c r="F199" s="32"/>
      <c r="G199" s="15"/>
      <c r="H199" s="25"/>
      <c r="I199" s="18"/>
    </row>
    <row r="200" spans="1:9" s="13" customFormat="1" ht="19.5" customHeight="1" x14ac:dyDescent="0.2">
      <c r="A200" s="12"/>
      <c r="B200" s="19" t="s">
        <v>15</v>
      </c>
      <c r="C200" s="25"/>
      <c r="D200" s="33"/>
      <c r="E200" s="33" t="s">
        <v>41</v>
      </c>
      <c r="F200" s="33"/>
      <c r="G200" s="15"/>
      <c r="H200" s="25"/>
      <c r="I200" s="18"/>
    </row>
    <row r="201" spans="1:9" s="13" customFormat="1" ht="20.100000000000001" customHeight="1" x14ac:dyDescent="0.2">
      <c r="A201" s="12"/>
      <c r="B201" s="19" t="s">
        <v>13</v>
      </c>
      <c r="C201" s="25" t="s">
        <v>8</v>
      </c>
      <c r="D201" s="32" t="s">
        <v>14</v>
      </c>
      <c r="E201" s="32" t="s">
        <v>14</v>
      </c>
      <c r="F201" s="32" t="s">
        <v>14</v>
      </c>
      <c r="G201" s="15" t="s">
        <v>8</v>
      </c>
      <c r="H201" s="25" t="s">
        <v>8</v>
      </c>
      <c r="I201" s="18" t="s">
        <v>8</v>
      </c>
    </row>
    <row r="202" spans="1:9" s="13" customFormat="1" ht="20.100000000000001" customHeight="1" x14ac:dyDescent="0.2">
      <c r="A202" s="12"/>
      <c r="B202" s="20" t="s">
        <v>9</v>
      </c>
      <c r="C202" s="26">
        <f>D202</f>
        <v>45510</v>
      </c>
      <c r="D202" s="22">
        <f>D197</f>
        <v>45510</v>
      </c>
      <c r="E202" s="22">
        <f>E197</f>
        <v>45511</v>
      </c>
      <c r="F202" s="22">
        <f>F197</f>
        <v>45512</v>
      </c>
      <c r="G202" s="26" t="e">
        <f>#REF!</f>
        <v>#REF!</v>
      </c>
      <c r="H202" s="26" t="e">
        <f>G202</f>
        <v>#REF!</v>
      </c>
      <c r="I202" s="35" t="e">
        <f>H202</f>
        <v>#REF!</v>
      </c>
    </row>
    <row r="203" spans="1:9" s="13" customFormat="1" ht="20.100000000000001" customHeight="1" thickBot="1" x14ac:dyDescent="0.25">
      <c r="A203" s="12"/>
      <c r="B203" s="21" t="s">
        <v>11</v>
      </c>
      <c r="C203" s="27">
        <f t="shared" ref="C203:D203" si="126">C202+2</f>
        <v>45512</v>
      </c>
      <c r="D203" s="24">
        <f t="shared" si="126"/>
        <v>45512</v>
      </c>
      <c r="E203" s="24">
        <f>E202+2</f>
        <v>45513</v>
      </c>
      <c r="F203" s="24">
        <f>F202+4</f>
        <v>45516</v>
      </c>
      <c r="G203" s="27" t="e">
        <f>G202+2</f>
        <v>#REF!</v>
      </c>
      <c r="H203" s="27" t="e">
        <f>G203</f>
        <v>#REF!</v>
      </c>
      <c r="I203" s="36" t="e">
        <f>H203</f>
        <v>#REF!</v>
      </c>
    </row>
    <row r="204" spans="1:9" ht="12.75" customHeight="1" thickBot="1" x14ac:dyDescent="0.25">
      <c r="B204" s="3"/>
      <c r="C204" s="3"/>
      <c r="D204" s="3"/>
      <c r="E204" s="3"/>
      <c r="F204" s="3"/>
      <c r="G204" s="3"/>
      <c r="H204" s="3"/>
      <c r="I204" s="40"/>
    </row>
    <row r="205" spans="1:9" s="11" customFormat="1" ht="20.100000000000001" customHeight="1" x14ac:dyDescent="0.2">
      <c r="A205" s="10"/>
      <c r="B205" s="4" t="str">
        <f>"2024 - Week " &amp; TEXT(TRUNC(((C206-DATE(YEAR(C206),1,0))+9)/7),"0")</f>
        <v>2024 - Week 33</v>
      </c>
      <c r="C205" s="5" t="s">
        <v>0</v>
      </c>
      <c r="D205" s="5" t="s">
        <v>1</v>
      </c>
      <c r="E205" s="5" t="s">
        <v>2</v>
      </c>
      <c r="F205" s="5" t="s">
        <v>3</v>
      </c>
      <c r="G205" s="5" t="s">
        <v>4</v>
      </c>
      <c r="H205" s="6" t="s">
        <v>5</v>
      </c>
      <c r="I205" s="7" t="s">
        <v>6</v>
      </c>
    </row>
    <row r="206" spans="1:9" s="13" customFormat="1" ht="20.100000000000001" customHeight="1" x14ac:dyDescent="0.2">
      <c r="A206" s="12"/>
      <c r="B206" s="19" t="s">
        <v>7</v>
      </c>
      <c r="C206" s="8">
        <f>I197+1</f>
        <v>45516</v>
      </c>
      <c r="D206" s="9">
        <f t="shared" ref="D206" si="127">C206+1</f>
        <v>45517</v>
      </c>
      <c r="E206" s="9">
        <f t="shared" ref="E206" si="128">D206+1</f>
        <v>45518</v>
      </c>
      <c r="F206" s="9">
        <f t="shared" ref="F206" si="129">E206+1</f>
        <v>45519</v>
      </c>
      <c r="G206" s="8">
        <f t="shared" ref="G206" si="130">F206+1</f>
        <v>45520</v>
      </c>
      <c r="H206" s="8">
        <f t="shared" ref="H206" si="131">G206+1</f>
        <v>45521</v>
      </c>
      <c r="I206" s="23">
        <f t="shared" ref="I206" si="132">H206+1</f>
        <v>45522</v>
      </c>
    </row>
    <row r="207" spans="1:9" s="11" customFormat="1" ht="99.95" customHeight="1" x14ac:dyDescent="0.2">
      <c r="A207" s="10"/>
      <c r="B207" s="19" t="s">
        <v>26</v>
      </c>
      <c r="C207" s="25" t="s">
        <v>12</v>
      </c>
      <c r="D207" s="14" t="s">
        <v>66</v>
      </c>
      <c r="E207" s="14" t="s">
        <v>67</v>
      </c>
      <c r="F207" s="14" t="s">
        <v>67</v>
      </c>
      <c r="G207" s="16" t="s">
        <v>68</v>
      </c>
      <c r="H207" s="25" t="s">
        <v>12</v>
      </c>
      <c r="I207" s="18" t="s">
        <v>12</v>
      </c>
    </row>
    <row r="208" spans="1:9" s="13" customFormat="1" ht="19.5" customHeight="1" x14ac:dyDescent="0.2">
      <c r="A208" s="12"/>
      <c r="B208" s="19" t="s">
        <v>10</v>
      </c>
      <c r="C208" s="34"/>
      <c r="D208" s="32"/>
      <c r="E208" s="32"/>
      <c r="F208" s="32"/>
      <c r="G208" s="15"/>
      <c r="H208" s="25"/>
      <c r="I208" s="18"/>
    </row>
    <row r="209" spans="1:10" s="13" customFormat="1" ht="30.75" customHeight="1" x14ac:dyDescent="0.2">
      <c r="A209" s="12"/>
      <c r="B209" s="19" t="s">
        <v>15</v>
      </c>
      <c r="C209" s="25"/>
      <c r="D209" s="41" t="s">
        <v>40</v>
      </c>
      <c r="E209" s="33" t="s">
        <v>41</v>
      </c>
      <c r="F209" s="33"/>
      <c r="G209" s="15"/>
      <c r="H209" s="25"/>
      <c r="I209" s="18"/>
    </row>
    <row r="210" spans="1:10" s="13" customFormat="1" ht="20.100000000000001" customHeight="1" x14ac:dyDescent="0.2">
      <c r="A210" s="12"/>
      <c r="B210" s="19" t="s">
        <v>13</v>
      </c>
      <c r="C210" s="25" t="s">
        <v>8</v>
      </c>
      <c r="D210" s="32" t="s">
        <v>14</v>
      </c>
      <c r="E210" s="32" t="s">
        <v>14</v>
      </c>
      <c r="F210" s="32" t="s">
        <v>14</v>
      </c>
      <c r="G210" s="15" t="s">
        <v>8</v>
      </c>
      <c r="H210" s="25" t="s">
        <v>8</v>
      </c>
      <c r="I210" s="18" t="s">
        <v>8</v>
      </c>
    </row>
    <row r="211" spans="1:10" s="13" customFormat="1" ht="20.100000000000001" customHeight="1" x14ac:dyDescent="0.2">
      <c r="A211" s="12"/>
      <c r="B211" s="20" t="s">
        <v>9</v>
      </c>
      <c r="C211" s="26">
        <f>D211</f>
        <v>45517</v>
      </c>
      <c r="D211" s="22">
        <f>D206</f>
        <v>45517</v>
      </c>
      <c r="E211" s="22">
        <f>E206</f>
        <v>45518</v>
      </c>
      <c r="F211" s="22">
        <f>F206</f>
        <v>45519</v>
      </c>
      <c r="G211" s="26">
        <f>D215</f>
        <v>45524</v>
      </c>
      <c r="H211" s="26">
        <f>G211</f>
        <v>45524</v>
      </c>
      <c r="I211" s="35">
        <f>H211</f>
        <v>45524</v>
      </c>
    </row>
    <row r="212" spans="1:10" s="13" customFormat="1" ht="20.100000000000001" customHeight="1" thickBot="1" x14ac:dyDescent="0.25">
      <c r="A212" s="12"/>
      <c r="B212" s="21" t="s">
        <v>11</v>
      </c>
      <c r="C212" s="27">
        <f t="shared" ref="C212:D212" si="133">C211+2</f>
        <v>45519</v>
      </c>
      <c r="D212" s="24">
        <f t="shared" si="133"/>
        <v>45519</v>
      </c>
      <c r="E212" s="24">
        <f>E211+2</f>
        <v>45520</v>
      </c>
      <c r="F212" s="24">
        <f>F211+4</f>
        <v>45523</v>
      </c>
      <c r="G212" s="27">
        <f>G211+2</f>
        <v>45526</v>
      </c>
      <c r="H212" s="27">
        <f>G212</f>
        <v>45526</v>
      </c>
      <c r="I212" s="36">
        <f>H212</f>
        <v>45526</v>
      </c>
    </row>
    <row r="213" spans="1:10" ht="12.75" customHeight="1" thickBot="1" x14ac:dyDescent="0.25">
      <c r="B213" s="3"/>
      <c r="C213" s="3"/>
      <c r="D213" s="3"/>
      <c r="E213" s="3"/>
      <c r="F213" s="3"/>
      <c r="G213" s="3"/>
      <c r="H213" s="3"/>
      <c r="I213" s="40"/>
    </row>
    <row r="214" spans="1:10" s="11" customFormat="1" ht="20.100000000000001" customHeight="1" x14ac:dyDescent="0.2">
      <c r="A214" s="10"/>
      <c r="B214" s="4" t="str">
        <f>"2024 - Week " &amp; TEXT(TRUNC(((C215-DATE(YEAR(C215),1,0))+9)/7),"0")</f>
        <v>2024 - Week 34</v>
      </c>
      <c r="C214" s="5" t="s">
        <v>0</v>
      </c>
      <c r="D214" s="5" t="s">
        <v>1</v>
      </c>
      <c r="E214" s="5" t="s">
        <v>2</v>
      </c>
      <c r="F214" s="5" t="s">
        <v>3</v>
      </c>
      <c r="G214" s="5" t="s">
        <v>4</v>
      </c>
      <c r="H214" s="6" t="s">
        <v>5</v>
      </c>
      <c r="I214" s="7" t="s">
        <v>6</v>
      </c>
    </row>
    <row r="215" spans="1:10" s="13" customFormat="1" ht="20.100000000000001" customHeight="1" x14ac:dyDescent="0.2">
      <c r="A215" s="12"/>
      <c r="B215" s="19" t="s">
        <v>7</v>
      </c>
      <c r="C215" s="8">
        <f>I206+1</f>
        <v>45523</v>
      </c>
      <c r="D215" s="9">
        <f t="shared" ref="D215" si="134">C215+1</f>
        <v>45524</v>
      </c>
      <c r="E215" s="9">
        <f t="shared" ref="E215" si="135">D215+1</f>
        <v>45525</v>
      </c>
      <c r="F215" s="9">
        <f t="shared" ref="F215" si="136">E215+1</f>
        <v>45526</v>
      </c>
      <c r="G215" s="8">
        <f t="shared" ref="G215" si="137">F215+1</f>
        <v>45527</v>
      </c>
      <c r="H215" s="8">
        <f t="shared" ref="H215" si="138">G215+1</f>
        <v>45528</v>
      </c>
      <c r="I215" s="23">
        <f t="shared" ref="I215" si="139">H215+1</f>
        <v>45529</v>
      </c>
    </row>
    <row r="216" spans="1:10" s="11" customFormat="1" ht="99.95" customHeight="1" x14ac:dyDescent="0.2">
      <c r="A216" s="10"/>
      <c r="B216" s="19" t="s">
        <v>26</v>
      </c>
      <c r="C216" s="25" t="s">
        <v>12</v>
      </c>
      <c r="D216" s="14" t="s">
        <v>66</v>
      </c>
      <c r="E216" s="14" t="s">
        <v>67</v>
      </c>
      <c r="F216" s="14" t="s">
        <v>67</v>
      </c>
      <c r="G216" s="16" t="s">
        <v>68</v>
      </c>
      <c r="H216" s="25" t="s">
        <v>12</v>
      </c>
      <c r="I216" s="18" t="s">
        <v>12</v>
      </c>
    </row>
    <row r="217" spans="1:10" s="13" customFormat="1" ht="69" customHeight="1" x14ac:dyDescent="0.2">
      <c r="A217" s="12"/>
      <c r="B217" s="19" t="s">
        <v>10</v>
      </c>
      <c r="C217" s="34"/>
      <c r="D217" s="33" t="s">
        <v>52</v>
      </c>
      <c r="E217" s="32"/>
      <c r="F217" s="32"/>
      <c r="G217" s="15"/>
      <c r="H217" s="25"/>
      <c r="I217" s="18"/>
    </row>
    <row r="218" spans="1:10" s="13" customFormat="1" ht="19.5" customHeight="1" x14ac:dyDescent="0.2">
      <c r="A218" s="12"/>
      <c r="B218" s="19" t="s">
        <v>15</v>
      </c>
      <c r="C218" s="25"/>
      <c r="D218" s="41"/>
      <c r="E218" s="33" t="s">
        <v>41</v>
      </c>
      <c r="F218" s="33" t="s">
        <v>41</v>
      </c>
      <c r="G218" s="15"/>
      <c r="H218" s="25"/>
      <c r="I218" s="18"/>
    </row>
    <row r="219" spans="1:10" s="13" customFormat="1" ht="20.100000000000001" customHeight="1" x14ac:dyDescent="0.2">
      <c r="A219" s="12"/>
      <c r="B219" s="19" t="s">
        <v>13</v>
      </c>
      <c r="C219" s="25" t="s">
        <v>8</v>
      </c>
      <c r="D219" s="32" t="s">
        <v>14</v>
      </c>
      <c r="E219" s="32" t="s">
        <v>14</v>
      </c>
      <c r="F219" s="32" t="s">
        <v>14</v>
      </c>
      <c r="G219" s="15" t="s">
        <v>8</v>
      </c>
      <c r="H219" s="25" t="s">
        <v>8</v>
      </c>
      <c r="I219" s="18" t="s">
        <v>8</v>
      </c>
    </row>
    <row r="220" spans="1:10" s="13" customFormat="1" ht="20.100000000000001" customHeight="1" x14ac:dyDescent="0.2">
      <c r="A220" s="12"/>
      <c r="B220" s="20" t="s">
        <v>9</v>
      </c>
      <c r="C220" s="26">
        <f>D220</f>
        <v>45524</v>
      </c>
      <c r="D220" s="22">
        <f>D215</f>
        <v>45524</v>
      </c>
      <c r="E220" s="22">
        <f>E215</f>
        <v>45525</v>
      </c>
      <c r="F220" s="22">
        <f>F215</f>
        <v>45526</v>
      </c>
      <c r="G220" s="26">
        <v>45531</v>
      </c>
      <c r="H220" s="26">
        <f>G220</f>
        <v>45531</v>
      </c>
      <c r="I220" s="35">
        <f>H220</f>
        <v>45531</v>
      </c>
    </row>
    <row r="221" spans="1:10" s="13" customFormat="1" ht="20.100000000000001" customHeight="1" thickBot="1" x14ac:dyDescent="0.25">
      <c r="A221" s="12"/>
      <c r="B221" s="21" t="s">
        <v>11</v>
      </c>
      <c r="C221" s="27">
        <f t="shared" ref="C221:D221" si="140">C220+2</f>
        <v>45526</v>
      </c>
      <c r="D221" s="24">
        <f t="shared" si="140"/>
        <v>45526</v>
      </c>
      <c r="E221" s="24">
        <f>E220+2</f>
        <v>45527</v>
      </c>
      <c r="F221" s="24">
        <f>F220+4</f>
        <v>45530</v>
      </c>
      <c r="G221" s="27">
        <f>G220+2</f>
        <v>45533</v>
      </c>
      <c r="H221" s="27">
        <f>G221</f>
        <v>45533</v>
      </c>
      <c r="I221" s="36">
        <f>H221</f>
        <v>45533</v>
      </c>
    </row>
    <row r="222" spans="1:10" ht="12.75" customHeight="1" x14ac:dyDescent="0.2">
      <c r="B222" s="3"/>
      <c r="C222" s="3"/>
      <c r="D222" s="57"/>
      <c r="E222" s="3"/>
      <c r="F222" s="57"/>
      <c r="G222" s="57"/>
      <c r="H222" s="57"/>
      <c r="I222" s="3"/>
      <c r="J222" s="48"/>
    </row>
    <row r="223" spans="1:10" x14ac:dyDescent="0.2">
      <c r="A223" s="56"/>
      <c r="B223" s="55" t="s">
        <v>27</v>
      </c>
      <c r="C223" s="46"/>
      <c r="D223" s="47"/>
      <c r="E223" s="51"/>
      <c r="F223" s="50"/>
      <c r="G223" s="51"/>
      <c r="H223" s="50"/>
      <c r="I223" s="49"/>
      <c r="J223" s="48"/>
    </row>
    <row r="224" spans="1:10" x14ac:dyDescent="0.2">
      <c r="B224" s="52"/>
      <c r="C224" s="45"/>
      <c r="D224" s="54"/>
      <c r="E224" s="11"/>
      <c r="F224" s="53"/>
      <c r="G224" s="53"/>
      <c r="H224" s="53"/>
      <c r="I224" s="54"/>
    </row>
    <row r="225" spans="2:10" x14ac:dyDescent="0.2">
      <c r="B225" s="43" t="s">
        <v>16</v>
      </c>
      <c r="E225" s="83" t="s">
        <v>37</v>
      </c>
      <c r="F225" s="83"/>
      <c r="G225" s="83"/>
      <c r="H225" s="83"/>
      <c r="I225" s="30"/>
      <c r="J225" s="30"/>
    </row>
    <row r="226" spans="2:10" ht="12.75" customHeight="1" x14ac:dyDescent="0.2">
      <c r="B226" s="29" t="s">
        <v>18</v>
      </c>
      <c r="C226" s="44"/>
      <c r="E226" s="84" t="s">
        <v>28</v>
      </c>
      <c r="F226" s="84"/>
      <c r="G226" s="84"/>
      <c r="H226" s="84"/>
      <c r="I226" s="28"/>
      <c r="J226" s="28"/>
    </row>
    <row r="227" spans="2:10" x14ac:dyDescent="0.2">
      <c r="B227" s="29" t="s">
        <v>25</v>
      </c>
      <c r="E227" s="88" t="s">
        <v>29</v>
      </c>
      <c r="F227" s="88"/>
      <c r="G227" s="88"/>
      <c r="H227" s="88"/>
      <c r="I227" s="31"/>
      <c r="J227" s="31"/>
    </row>
    <row r="228" spans="2:10" x14ac:dyDescent="0.2">
      <c r="B228" s="29" t="s">
        <v>23</v>
      </c>
      <c r="E228" s="84" t="s">
        <v>30</v>
      </c>
      <c r="F228" s="84"/>
      <c r="G228" s="84"/>
      <c r="H228" s="84"/>
      <c r="I228" s="28"/>
      <c r="J228" s="28"/>
    </row>
    <row r="229" spans="2:10" x14ac:dyDescent="0.2">
      <c r="B229" s="29" t="s">
        <v>21</v>
      </c>
      <c r="E229" s="84" t="s">
        <v>31</v>
      </c>
      <c r="F229" s="84"/>
      <c r="G229" s="84"/>
      <c r="H229" s="84"/>
      <c r="I229" s="28"/>
      <c r="J229" s="28"/>
    </row>
    <row r="230" spans="2:10" x14ac:dyDescent="0.2">
      <c r="B230" s="29" t="s">
        <v>20</v>
      </c>
      <c r="E230" s="84" t="s">
        <v>32</v>
      </c>
      <c r="F230" s="84"/>
      <c r="G230" s="84"/>
      <c r="H230" s="84"/>
      <c r="I230" s="28"/>
      <c r="J230" s="28"/>
    </row>
    <row r="231" spans="2:10" x14ac:dyDescent="0.2">
      <c r="B231" s="29" t="s">
        <v>19</v>
      </c>
      <c r="E231" s="88" t="s">
        <v>33</v>
      </c>
      <c r="F231" s="88"/>
      <c r="G231" s="88"/>
      <c r="H231" s="88"/>
      <c r="I231" s="31"/>
      <c r="J231" s="31"/>
    </row>
    <row r="232" spans="2:10" x14ac:dyDescent="0.2">
      <c r="B232" s="29" t="s">
        <v>24</v>
      </c>
      <c r="E232" s="84" t="s">
        <v>34</v>
      </c>
      <c r="F232" s="84"/>
      <c r="G232" s="84"/>
      <c r="H232" s="84"/>
      <c r="I232" s="28"/>
      <c r="J232" s="28"/>
    </row>
    <row r="233" spans="2:10" x14ac:dyDescent="0.2">
      <c r="B233" s="29" t="s">
        <v>22</v>
      </c>
      <c r="E233" s="88" t="s">
        <v>35</v>
      </c>
      <c r="F233" s="88"/>
      <c r="G233" s="88"/>
      <c r="H233" s="88"/>
      <c r="I233" s="31"/>
      <c r="J233" s="31"/>
    </row>
    <row r="234" spans="2:10" x14ac:dyDescent="0.2">
      <c r="E234" s="84" t="s">
        <v>36</v>
      </c>
      <c r="F234" s="84"/>
      <c r="G234" s="84"/>
      <c r="H234" s="84"/>
      <c r="I234" s="28"/>
      <c r="J234" s="28"/>
    </row>
  </sheetData>
  <sortState xmlns:xlrd2="http://schemas.microsoft.com/office/spreadsheetml/2017/richdata2" ref="B292:B299">
    <sortCondition ref="B292:B299"/>
  </sortState>
  <mergeCells count="13">
    <mergeCell ref="E229:H229"/>
    <mergeCell ref="E230:H230"/>
    <mergeCell ref="E234:H234"/>
    <mergeCell ref="E227:H227"/>
    <mergeCell ref="E231:H231"/>
    <mergeCell ref="E232:H232"/>
    <mergeCell ref="E233:H233"/>
    <mergeCell ref="B1:H2"/>
    <mergeCell ref="B3:H4"/>
    <mergeCell ref="E225:H225"/>
    <mergeCell ref="E226:H226"/>
    <mergeCell ref="E228:H228"/>
    <mergeCell ref="E18:I18"/>
  </mergeCells>
  <phoneticPr fontId="0" type="noConversion"/>
  <conditionalFormatting sqref="C7">
    <cfRule type="expression" dxfId="1163" priority="1555" stopIfTrue="1">
      <formula>C10="SW Installation"</formula>
    </cfRule>
    <cfRule type="expression" dxfId="1162" priority="1556" stopIfTrue="1">
      <formula>#REF!="Yes"</formula>
    </cfRule>
  </conditionalFormatting>
  <conditionalFormatting sqref="C13">
    <cfRule type="expression" dxfId="1161" priority="1550" stopIfTrue="1">
      <formula>#REF!="Yes"</formula>
    </cfRule>
  </conditionalFormatting>
  <conditionalFormatting sqref="C13:C14">
    <cfRule type="expression" dxfId="1160" priority="1548" stopIfTrue="1">
      <formula>#REF!="Yes"</formula>
    </cfRule>
    <cfRule type="expression" dxfId="1159" priority="1549" stopIfTrue="1">
      <formula>C1424="yes"</formula>
    </cfRule>
  </conditionalFormatting>
  <conditionalFormatting sqref="C14">
    <cfRule type="expression" dxfId="1158" priority="1547" stopIfTrue="1">
      <formula>#REF!="Yes"</formula>
    </cfRule>
  </conditionalFormatting>
  <conditionalFormatting sqref="C16">
    <cfRule type="expression" dxfId="1157" priority="1285" stopIfTrue="1">
      <formula>C19="SW Installation"</formula>
    </cfRule>
    <cfRule type="expression" dxfId="1156" priority="1286" stopIfTrue="1">
      <formula>#REF!="Yes"</formula>
    </cfRule>
  </conditionalFormatting>
  <conditionalFormatting sqref="C20">
    <cfRule type="expression" dxfId="1155" priority="1266" stopIfTrue="1">
      <formula>C349="yes"</formula>
    </cfRule>
  </conditionalFormatting>
  <conditionalFormatting sqref="C21">
    <cfRule type="expression" dxfId="1154" priority="1281" stopIfTrue="1">
      <formula>C19="SW Installation"</formula>
    </cfRule>
    <cfRule type="expression" dxfId="1153" priority="1282" stopIfTrue="1">
      <formula>C21="Yes"</formula>
    </cfRule>
  </conditionalFormatting>
  <conditionalFormatting sqref="C22:C23">
    <cfRule type="expression" dxfId="1152" priority="1264" stopIfTrue="1">
      <formula>#REF!="Yes"</formula>
    </cfRule>
  </conditionalFormatting>
  <conditionalFormatting sqref="C23">
    <cfRule type="expression" dxfId="1151" priority="1265" stopIfTrue="1">
      <formula>#REF!="Yes"</formula>
    </cfRule>
  </conditionalFormatting>
  <conditionalFormatting sqref="C25">
    <cfRule type="expression" dxfId="1150" priority="1238" stopIfTrue="1">
      <formula>C28="SW Installation"</formula>
    </cfRule>
    <cfRule type="expression" dxfId="1149" priority="1239" stopIfTrue="1">
      <formula>#REF!="Yes"</formula>
    </cfRule>
  </conditionalFormatting>
  <conditionalFormatting sqref="C27">
    <cfRule type="expression" dxfId="1148" priority="1223" stopIfTrue="1">
      <formula>C30="Yes"</formula>
    </cfRule>
    <cfRule type="expression" dxfId="1147" priority="1222" stopIfTrue="1">
      <formula>C28="SW Installation"</formula>
    </cfRule>
  </conditionalFormatting>
  <conditionalFormatting sqref="C28">
    <cfRule type="expression" dxfId="1146" priority="1213" stopIfTrue="1">
      <formula>C30="Yes"</formula>
    </cfRule>
    <cfRule type="expression" dxfId="1145" priority="1212" stopIfTrue="1">
      <formula>C28="SW Installation"</formula>
    </cfRule>
  </conditionalFormatting>
  <conditionalFormatting sqref="C28:C29">
    <cfRule type="expression" dxfId="1144" priority="1208" stopIfTrue="1">
      <formula>C30="Yes"</formula>
    </cfRule>
    <cfRule type="expression" dxfId="1143" priority="1209" stopIfTrue="1">
      <formula>C28="SW Installation"</formula>
    </cfRule>
    <cfRule type="expression" dxfId="1142" priority="1211" stopIfTrue="1">
      <formula>C30="Yes"</formula>
    </cfRule>
    <cfRule type="expression" dxfId="1141" priority="1206" stopIfTrue="1">
      <formula>C28="SW Installation"</formula>
    </cfRule>
  </conditionalFormatting>
  <conditionalFormatting sqref="C29">
    <cfRule type="expression" dxfId="1140" priority="1221" stopIfTrue="1">
      <formula>C31="Yes"</formula>
    </cfRule>
    <cfRule type="expression" dxfId="1139" priority="1220" stopIfTrue="1">
      <formula>C29="SW Installation"</formula>
    </cfRule>
  </conditionalFormatting>
  <conditionalFormatting sqref="C30">
    <cfRule type="expression" dxfId="1138" priority="1219" stopIfTrue="1">
      <formula>C30="Yes"</formula>
    </cfRule>
  </conditionalFormatting>
  <conditionalFormatting sqref="C31:C32">
    <cfRule type="expression" dxfId="1137" priority="1217" stopIfTrue="1">
      <formula>#REF!="Yes"</formula>
    </cfRule>
  </conditionalFormatting>
  <conditionalFormatting sqref="C34">
    <cfRule type="expression" dxfId="1136" priority="1204" stopIfTrue="1">
      <formula>#REF!="Yes"</formula>
    </cfRule>
    <cfRule type="expression" dxfId="1135" priority="1203" stopIfTrue="1">
      <formula>C37="SW Installation"</formula>
    </cfRule>
  </conditionalFormatting>
  <conditionalFormatting sqref="C43">
    <cfRule type="expression" dxfId="1134" priority="1178" stopIfTrue="1">
      <formula>C46="SW Installation"</formula>
    </cfRule>
    <cfRule type="expression" dxfId="1133" priority="1179" stopIfTrue="1">
      <formula>#REF!="Yes"</formula>
    </cfRule>
  </conditionalFormatting>
  <conditionalFormatting sqref="C52">
    <cfRule type="expression" dxfId="1132" priority="1148" stopIfTrue="1">
      <formula>C55="SW Installation"</formula>
    </cfRule>
    <cfRule type="expression" dxfId="1131" priority="1149" stopIfTrue="1">
      <formula>#REF!="Yes"</formula>
    </cfRule>
  </conditionalFormatting>
  <conditionalFormatting sqref="C58">
    <cfRule type="expression" dxfId="1130" priority="1143" stopIfTrue="1">
      <formula>#REF!="Yes"</formula>
    </cfRule>
  </conditionalFormatting>
  <conditionalFormatting sqref="C58:C59">
    <cfRule type="expression" dxfId="1129" priority="1142" stopIfTrue="1">
      <formula>C1469="yes"</formula>
    </cfRule>
  </conditionalFormatting>
  <conditionalFormatting sqref="C59">
    <cfRule type="expression" dxfId="1128" priority="1140" stopIfTrue="1">
      <formula>#REF!="Yes"</formula>
    </cfRule>
  </conditionalFormatting>
  <conditionalFormatting sqref="C61">
    <cfRule type="expression" dxfId="1127" priority="1098" stopIfTrue="1">
      <formula>#REF!="Yes"</formula>
    </cfRule>
    <cfRule type="expression" dxfId="1126" priority="1097" stopIfTrue="1">
      <formula>C64="SW Installation"</formula>
    </cfRule>
  </conditionalFormatting>
  <conditionalFormatting sqref="C65">
    <cfRule type="expression" dxfId="1125" priority="1084" stopIfTrue="1">
      <formula>C394="yes"</formula>
    </cfRule>
  </conditionalFormatting>
  <conditionalFormatting sqref="C67:C68">
    <cfRule type="expression" dxfId="1124" priority="1083" stopIfTrue="1">
      <formula>#REF!="Yes"</formula>
    </cfRule>
  </conditionalFormatting>
  <conditionalFormatting sqref="C70">
    <cfRule type="expression" dxfId="1123" priority="1061" stopIfTrue="1">
      <formula>#REF!="Yes"</formula>
    </cfRule>
    <cfRule type="expression" dxfId="1122" priority="1060" stopIfTrue="1">
      <formula>C73="SW Installation"</formula>
    </cfRule>
  </conditionalFormatting>
  <conditionalFormatting sqref="C71">
    <cfRule type="expression" dxfId="1121" priority="1018" stopIfTrue="1">
      <formula>C76="yes"</formula>
    </cfRule>
  </conditionalFormatting>
  <conditionalFormatting sqref="C73">
    <cfRule type="expression" dxfId="1120" priority="1025" stopIfTrue="1">
      <formula>C78="yes"</formula>
    </cfRule>
  </conditionalFormatting>
  <conditionalFormatting sqref="C73">
    <cfRule type="expression" dxfId="1119" priority="1024" stopIfTrue="1">
      <formula>C75="Yes"</formula>
    </cfRule>
    <cfRule type="expression" dxfId="1118" priority="1023" stopIfTrue="1">
      <formula>C73="SW Installation"</formula>
    </cfRule>
  </conditionalFormatting>
  <conditionalFormatting sqref="C74">
    <cfRule type="expression" dxfId="1117" priority="1019" stopIfTrue="1">
      <formula>C403="yes"</formula>
    </cfRule>
  </conditionalFormatting>
  <conditionalFormatting sqref="C75">
    <cfRule type="expression" dxfId="1116" priority="1021" stopIfTrue="1">
      <formula>C75="Yes"</formula>
    </cfRule>
    <cfRule type="expression" dxfId="1115" priority="1020" stopIfTrue="1">
      <formula>C73="SW Installation"</formula>
    </cfRule>
  </conditionalFormatting>
  <conditionalFormatting sqref="C76:C77">
    <cfRule type="expression" dxfId="1114" priority="1022" stopIfTrue="1">
      <formula>#REF!="Yes"</formula>
    </cfRule>
  </conditionalFormatting>
  <conditionalFormatting sqref="C79">
    <cfRule type="expression" dxfId="1113" priority="1014" stopIfTrue="1">
      <formula>#REF!="Yes"</formula>
    </cfRule>
    <cfRule type="expression" dxfId="1112" priority="1013" stopIfTrue="1">
      <formula>C82="SW Installation"</formula>
    </cfRule>
  </conditionalFormatting>
  <conditionalFormatting sqref="C85">
    <cfRule type="expression" dxfId="1111" priority="1005" stopIfTrue="1">
      <formula>#REF!="Yes"</formula>
    </cfRule>
  </conditionalFormatting>
  <conditionalFormatting sqref="C85:C86">
    <cfRule type="expression" dxfId="1110" priority="1000" stopIfTrue="1">
      <formula>#REF!="Yes"</formula>
    </cfRule>
    <cfRule type="expression" dxfId="1109" priority="1002" stopIfTrue="1">
      <formula>C1231="yes"</formula>
    </cfRule>
  </conditionalFormatting>
  <conditionalFormatting sqref="C86">
    <cfRule type="expression" dxfId="1108" priority="1001" stopIfTrue="1">
      <formula>#REF!="Yes"</formula>
    </cfRule>
  </conditionalFormatting>
  <conditionalFormatting sqref="C88">
    <cfRule type="expression" dxfId="1107" priority="975" stopIfTrue="1">
      <formula>#REF!="Yes"</formula>
    </cfRule>
    <cfRule type="expression" dxfId="1106" priority="974" stopIfTrue="1">
      <formula>C91="SW Installation"</formula>
    </cfRule>
  </conditionalFormatting>
  <conditionalFormatting sqref="C94">
    <cfRule type="expression" dxfId="1105" priority="966" stopIfTrue="1">
      <formula>#REF!="Yes"</formula>
    </cfRule>
  </conditionalFormatting>
  <conditionalFormatting sqref="C94:C95">
    <cfRule type="expression" dxfId="1104" priority="962" stopIfTrue="1">
      <formula>#REF!="Yes"</formula>
    </cfRule>
    <cfRule type="expression" dxfId="1103" priority="963" stopIfTrue="1">
      <formula>C1240="yes"</formula>
    </cfRule>
  </conditionalFormatting>
  <conditionalFormatting sqref="C95">
    <cfRule type="expression" dxfId="1102" priority="961" stopIfTrue="1">
      <formula>#REF!="Yes"</formula>
    </cfRule>
  </conditionalFormatting>
  <conditionalFormatting sqref="C96:C104">
    <cfRule type="expression" dxfId="1101" priority="903" stopIfTrue="1">
      <formula>#REF!="Yes"</formula>
    </cfRule>
  </conditionalFormatting>
  <conditionalFormatting sqref="C97">
    <cfRule type="expression" dxfId="1100" priority="927" stopIfTrue="1">
      <formula>#REF!="Yes"</formula>
    </cfRule>
  </conditionalFormatting>
  <conditionalFormatting sqref="C97:C104">
    <cfRule type="expression" dxfId="1099" priority="905" stopIfTrue="1">
      <formula>C100="SW Installation"</formula>
    </cfRule>
  </conditionalFormatting>
  <conditionalFormatting sqref="C103">
    <cfRule type="expression" dxfId="1098" priority="923" stopIfTrue="1">
      <formula>#REF!="Yes"</formula>
    </cfRule>
  </conditionalFormatting>
  <conditionalFormatting sqref="C103:C104">
    <cfRule type="expression" dxfId="1097" priority="922" stopIfTrue="1">
      <formula>C1249="yes"</formula>
    </cfRule>
  </conditionalFormatting>
  <conditionalFormatting sqref="C104">
    <cfRule type="expression" dxfId="1096" priority="920" stopIfTrue="1">
      <formula>#REF!="Yes"</formula>
    </cfRule>
    <cfRule type="expression" dxfId="1095" priority="921" stopIfTrue="1">
      <formula>#REF!="Yes"</formula>
    </cfRule>
  </conditionalFormatting>
  <conditionalFormatting sqref="C105:C106">
    <cfRule type="expression" dxfId="1094" priority="873" stopIfTrue="1">
      <formula>C108="SW Installation"</formula>
    </cfRule>
  </conditionalFormatting>
  <conditionalFormatting sqref="C105:C107">
    <cfRule type="expression" dxfId="1093" priority="864" stopIfTrue="1">
      <formula>#REF!="Yes"</formula>
    </cfRule>
  </conditionalFormatting>
  <conditionalFormatting sqref="C106">
    <cfRule type="expression" dxfId="1092" priority="874" stopIfTrue="1">
      <formula>#REF!="Yes"</formula>
    </cfRule>
  </conditionalFormatting>
  <conditionalFormatting sqref="C107 C109:C111">
    <cfRule type="expression" dxfId="1091" priority="834" stopIfTrue="1">
      <formula>C105="SW Installation"</formula>
    </cfRule>
  </conditionalFormatting>
  <conditionalFormatting sqref="C115">
    <cfRule type="expression" dxfId="1090" priority="831" stopIfTrue="1">
      <formula>#REF!="Yes"</formula>
    </cfRule>
    <cfRule type="expression" dxfId="1089" priority="830" stopIfTrue="1">
      <formula>C118="SW Installation"</formula>
    </cfRule>
  </conditionalFormatting>
  <conditionalFormatting sqref="C119">
    <cfRule type="expression" dxfId="1088" priority="817" stopIfTrue="1">
      <formula>C448="yes"</formula>
    </cfRule>
  </conditionalFormatting>
  <conditionalFormatting sqref="C121:C122">
    <cfRule type="expression" dxfId="1087" priority="816" stopIfTrue="1">
      <formula>#REF!="Yes"</formula>
    </cfRule>
  </conditionalFormatting>
  <conditionalFormatting sqref="C124">
    <cfRule type="expression" dxfId="1086" priority="788" stopIfTrue="1">
      <formula>#REF!="Yes"</formula>
    </cfRule>
    <cfRule type="expression" dxfId="1085" priority="787" stopIfTrue="1">
      <formula>C127="SW Installation"</formula>
    </cfRule>
  </conditionalFormatting>
  <conditionalFormatting sqref="C130">
    <cfRule type="expression" dxfId="1084" priority="782" stopIfTrue="1">
      <formula>#REF!="Yes"</formula>
    </cfRule>
  </conditionalFormatting>
  <conditionalFormatting sqref="C130:C131">
    <cfRule type="expression" dxfId="1083" priority="781" stopIfTrue="1">
      <formula>C1541="yes"</formula>
    </cfRule>
  </conditionalFormatting>
  <conditionalFormatting sqref="C131">
    <cfRule type="expression" dxfId="1082" priority="779" stopIfTrue="1">
      <formula>#REF!="Yes"</formula>
    </cfRule>
  </conditionalFormatting>
  <conditionalFormatting sqref="C133">
    <cfRule type="expression" dxfId="1081" priority="745" stopIfTrue="1">
      <formula>C136="SW Installation"</formula>
    </cfRule>
    <cfRule type="expression" dxfId="1080" priority="746" stopIfTrue="1">
      <formula>#REF!="Yes"</formula>
    </cfRule>
  </conditionalFormatting>
  <conditionalFormatting sqref="C139">
    <cfRule type="expression" dxfId="1079" priority="740" stopIfTrue="1">
      <formula>#REF!="Yes"</formula>
    </cfRule>
  </conditionalFormatting>
  <conditionalFormatting sqref="C139:C140">
    <cfRule type="expression" dxfId="1078" priority="739" stopIfTrue="1">
      <formula>C1550="yes"</formula>
    </cfRule>
  </conditionalFormatting>
  <conditionalFormatting sqref="C140">
    <cfRule type="expression" dxfId="1077" priority="737" stopIfTrue="1">
      <formula>#REF!="Yes"</formula>
    </cfRule>
  </conditionalFormatting>
  <conditionalFormatting sqref="C142">
    <cfRule type="expression" dxfId="1076" priority="702" stopIfTrue="1">
      <formula>C145="SW Installation"</formula>
    </cfRule>
    <cfRule type="expression" dxfId="1075" priority="703" stopIfTrue="1">
      <formula>#REF!="Yes"</formula>
    </cfRule>
  </conditionalFormatting>
  <conditionalFormatting sqref="C148">
    <cfRule type="expression" dxfId="1074" priority="697" stopIfTrue="1">
      <formula>#REF!="Yes"</formula>
    </cfRule>
  </conditionalFormatting>
  <conditionalFormatting sqref="C148:C149">
    <cfRule type="expression" dxfId="1073" priority="696" stopIfTrue="1">
      <formula>C1559="yes"</formula>
    </cfRule>
  </conditionalFormatting>
  <conditionalFormatting sqref="C149">
    <cfRule type="expression" dxfId="1072" priority="694" stopIfTrue="1">
      <formula>#REF!="Yes"</formula>
    </cfRule>
  </conditionalFormatting>
  <conditionalFormatting sqref="C151">
    <cfRule type="expression" dxfId="1071" priority="661" stopIfTrue="1">
      <formula>#REF!="Yes"</formula>
    </cfRule>
    <cfRule type="expression" dxfId="1070" priority="660" stopIfTrue="1">
      <formula>C154="SW Installation"</formula>
    </cfRule>
  </conditionalFormatting>
  <conditionalFormatting sqref="C157">
    <cfRule type="expression" dxfId="1069" priority="655" stopIfTrue="1">
      <formula>#REF!="Yes"</formula>
    </cfRule>
  </conditionalFormatting>
  <conditionalFormatting sqref="C157:C158">
    <cfRule type="expression" dxfId="1068" priority="654" stopIfTrue="1">
      <formula>C1568="yes"</formula>
    </cfRule>
  </conditionalFormatting>
  <conditionalFormatting sqref="C158">
    <cfRule type="expression" dxfId="1067" priority="652" stopIfTrue="1">
      <formula>#REF!="Yes"</formula>
    </cfRule>
  </conditionalFormatting>
  <conditionalFormatting sqref="C160">
    <cfRule type="expression" dxfId="1066" priority="610" stopIfTrue="1">
      <formula>#REF!="Yes"</formula>
    </cfRule>
    <cfRule type="expression" dxfId="1065" priority="609" stopIfTrue="1">
      <formula>C163="SW Installation"</formula>
    </cfRule>
  </conditionalFormatting>
  <conditionalFormatting sqref="C166">
    <cfRule type="expression" dxfId="1064" priority="604" stopIfTrue="1">
      <formula>#REF!="Yes"</formula>
    </cfRule>
  </conditionalFormatting>
  <conditionalFormatting sqref="C166:C167">
    <cfRule type="expression" dxfId="1063" priority="603" stopIfTrue="1">
      <formula>C1577="yes"</formula>
    </cfRule>
  </conditionalFormatting>
  <conditionalFormatting sqref="C167">
    <cfRule type="expression" dxfId="1062" priority="601" stopIfTrue="1">
      <formula>#REF!="Yes"</formula>
    </cfRule>
  </conditionalFormatting>
  <conditionalFormatting sqref="C169">
    <cfRule type="expression" dxfId="1061" priority="568" stopIfTrue="1">
      <formula>#REF!="Yes"</formula>
    </cfRule>
    <cfRule type="expression" dxfId="1060" priority="567" stopIfTrue="1">
      <formula>C172="SW Installation"</formula>
    </cfRule>
  </conditionalFormatting>
  <conditionalFormatting sqref="C175">
    <cfRule type="expression" dxfId="1059" priority="562" stopIfTrue="1">
      <formula>#REF!="Yes"</formula>
    </cfRule>
  </conditionalFormatting>
  <conditionalFormatting sqref="C175:C176">
    <cfRule type="expression" dxfId="1058" priority="561" stopIfTrue="1">
      <formula>C1586="yes"</formula>
    </cfRule>
  </conditionalFormatting>
  <conditionalFormatting sqref="C176">
    <cfRule type="expression" dxfId="1057" priority="559" stopIfTrue="1">
      <formula>#REF!="Yes"</formula>
    </cfRule>
  </conditionalFormatting>
  <conditionalFormatting sqref="C178">
    <cfRule type="expression" dxfId="1056" priority="522" stopIfTrue="1">
      <formula>C181="SW Installation"</formula>
    </cfRule>
    <cfRule type="expression" dxfId="1055" priority="523" stopIfTrue="1">
      <formula>#REF!="Yes"</formula>
    </cfRule>
  </conditionalFormatting>
  <conditionalFormatting sqref="C184">
    <cfRule type="expression" dxfId="1054" priority="517" stopIfTrue="1">
      <formula>#REF!="Yes"</formula>
    </cfRule>
  </conditionalFormatting>
  <conditionalFormatting sqref="C184:C185">
    <cfRule type="expression" dxfId="1053" priority="516" stopIfTrue="1">
      <formula>C1595="yes"</formula>
    </cfRule>
  </conditionalFormatting>
  <conditionalFormatting sqref="C185">
    <cfRule type="expression" dxfId="1052" priority="514" stopIfTrue="1">
      <formula>#REF!="Yes"</formula>
    </cfRule>
  </conditionalFormatting>
  <conditionalFormatting sqref="C187">
    <cfRule type="expression" dxfId="1051" priority="479" stopIfTrue="1">
      <formula>#REF!="Yes"</formula>
    </cfRule>
    <cfRule type="expression" dxfId="1050" priority="478" stopIfTrue="1">
      <formula>C190="SW Installation"</formula>
    </cfRule>
  </conditionalFormatting>
  <conditionalFormatting sqref="C193">
    <cfRule type="expression" dxfId="1049" priority="473" stopIfTrue="1">
      <formula>#REF!="Yes"</formula>
    </cfRule>
  </conditionalFormatting>
  <conditionalFormatting sqref="C193:C194">
    <cfRule type="expression" dxfId="1048" priority="472" stopIfTrue="1">
      <formula>C1604="yes"</formula>
    </cfRule>
  </conditionalFormatting>
  <conditionalFormatting sqref="C194">
    <cfRule type="expression" dxfId="1047" priority="470" stopIfTrue="1">
      <formula>#REF!="Yes"</formula>
    </cfRule>
  </conditionalFormatting>
  <conditionalFormatting sqref="C196">
    <cfRule type="expression" dxfId="1046" priority="434" stopIfTrue="1">
      <formula>C199="SW Installation"</formula>
    </cfRule>
    <cfRule type="expression" dxfId="1045" priority="435" stopIfTrue="1">
      <formula>#REF!="Yes"</formula>
    </cfRule>
  </conditionalFormatting>
  <conditionalFormatting sqref="C202">
    <cfRule type="expression" dxfId="1044" priority="429" stopIfTrue="1">
      <formula>#REF!="Yes"</formula>
    </cfRule>
  </conditionalFormatting>
  <conditionalFormatting sqref="C202:C203">
    <cfRule type="expression" dxfId="1043" priority="428" stopIfTrue="1">
      <formula>C1613="yes"</formula>
    </cfRule>
  </conditionalFormatting>
  <conditionalFormatting sqref="C203">
    <cfRule type="expression" dxfId="1042" priority="426" stopIfTrue="1">
      <formula>#REF!="Yes"</formula>
    </cfRule>
  </conditionalFormatting>
  <conditionalFormatting sqref="C205">
    <cfRule type="expression" dxfId="1041" priority="391" stopIfTrue="1">
      <formula>#REF!="Yes"</formula>
    </cfRule>
    <cfRule type="expression" dxfId="1040" priority="390" stopIfTrue="1">
      <formula>C208="SW Installation"</formula>
    </cfRule>
  </conditionalFormatting>
  <conditionalFormatting sqref="C211">
    <cfRule type="expression" dxfId="1039" priority="385" stopIfTrue="1">
      <formula>#REF!="Yes"</formula>
    </cfRule>
  </conditionalFormatting>
  <conditionalFormatting sqref="C211:C212">
    <cfRule type="expression" dxfId="1038" priority="384" stopIfTrue="1">
      <formula>C1622="yes"</formula>
    </cfRule>
  </conditionalFormatting>
  <conditionalFormatting sqref="C212">
    <cfRule type="expression" dxfId="1037" priority="382" stopIfTrue="1">
      <formula>#REF!="Yes"</formula>
    </cfRule>
  </conditionalFormatting>
  <conditionalFormatting sqref="C214">
    <cfRule type="expression" dxfId="1036" priority="349" stopIfTrue="1">
      <formula>#REF!="Yes"</formula>
    </cfRule>
    <cfRule type="expression" dxfId="1035" priority="348" stopIfTrue="1">
      <formula>C217="SW Installation"</formula>
    </cfRule>
  </conditionalFormatting>
  <conditionalFormatting sqref="C220">
    <cfRule type="expression" dxfId="1034" priority="343" stopIfTrue="1">
      <formula>#REF!="Yes"</formula>
    </cfRule>
  </conditionalFormatting>
  <conditionalFormatting sqref="C220:C221">
    <cfRule type="expression" dxfId="1033" priority="342" stopIfTrue="1">
      <formula>C1631="yes"</formula>
    </cfRule>
  </conditionalFormatting>
  <conditionalFormatting sqref="C221">
    <cfRule type="expression" dxfId="1032" priority="340" stopIfTrue="1">
      <formula>#REF!="Yes"</formula>
    </cfRule>
  </conditionalFormatting>
  <conditionalFormatting sqref="C24:D32 E32">
    <cfRule type="expression" dxfId="1031" priority="1226" stopIfTrue="1">
      <formula>C22="SW Installation"</formula>
    </cfRule>
  </conditionalFormatting>
  <conditionalFormatting sqref="C33:D35 C37:D39 C36">
    <cfRule type="expression" dxfId="1030" priority="1201" stopIfTrue="1">
      <formula>C31="SW Installation"</formula>
    </cfRule>
  </conditionalFormatting>
  <conditionalFormatting sqref="C39:D39">
    <cfRule type="expression" dxfId="1029" priority="1202" stopIfTrue="1">
      <formula>C39="Yes"</formula>
    </cfRule>
  </conditionalFormatting>
  <conditionalFormatting sqref="C47:D47">
    <cfRule type="expression" dxfId="1028" priority="1159" stopIfTrue="1">
      <formula>C376="yes"</formula>
    </cfRule>
  </conditionalFormatting>
  <conditionalFormatting sqref="C48:D48">
    <cfRule type="expression" dxfId="1027" priority="1174" stopIfTrue="1">
      <formula>C46="SW Installation"</formula>
    </cfRule>
    <cfRule type="expression" dxfId="1026" priority="1175" stopIfTrue="1">
      <formula>C48="Yes"</formula>
    </cfRule>
  </conditionalFormatting>
  <conditionalFormatting sqref="C49:D50">
    <cfRule type="expression" dxfId="1025" priority="1155" stopIfTrue="1">
      <formula>#REF!="Yes"</formula>
    </cfRule>
  </conditionalFormatting>
  <conditionalFormatting sqref="C58:D59">
    <cfRule type="expression" dxfId="1024" priority="1141" stopIfTrue="1">
      <formula>#REF!="Yes"</formula>
    </cfRule>
  </conditionalFormatting>
  <conditionalFormatting sqref="C66:D66">
    <cfRule type="expression" dxfId="1023" priority="1093" stopIfTrue="1">
      <formula>C64="SW Installation"</formula>
    </cfRule>
    <cfRule type="expression" dxfId="1022" priority="1094" stopIfTrue="1">
      <formula>C66="Yes"</formula>
    </cfRule>
  </conditionalFormatting>
  <conditionalFormatting sqref="C107:D107">
    <cfRule type="expression" dxfId="1021" priority="860" stopIfTrue="1">
      <formula>C112="yes"</formula>
    </cfRule>
  </conditionalFormatting>
  <conditionalFormatting sqref="C109:D109">
    <cfRule type="expression" dxfId="1020" priority="870" stopIfTrue="1">
      <formula>C109="SW Installation"</formula>
    </cfRule>
    <cfRule type="expression" dxfId="1019" priority="871" stopIfTrue="1">
      <formula>C111="Yes"</formula>
    </cfRule>
  </conditionalFormatting>
  <conditionalFormatting sqref="C111:D111">
    <cfRule type="expression" dxfId="1018" priority="869" stopIfTrue="1">
      <formula>C111="Yes"</formula>
    </cfRule>
  </conditionalFormatting>
  <conditionalFormatting sqref="C112:D112">
    <cfRule type="expression" dxfId="1017" priority="867" stopIfTrue="1">
      <formula>#REF!="Yes"</formula>
    </cfRule>
  </conditionalFormatting>
  <conditionalFormatting sqref="C118:D118 F118:G118 G119">
    <cfRule type="expression" dxfId="1016" priority="819" stopIfTrue="1">
      <formula>C118="SW Installation"</formula>
    </cfRule>
    <cfRule type="expression" dxfId="1015" priority="820" stopIfTrue="1">
      <formula>C120="Yes"</formula>
    </cfRule>
  </conditionalFormatting>
  <conditionalFormatting sqref="C120:D120">
    <cfRule type="expression" dxfId="1014" priority="826" stopIfTrue="1">
      <formula>C118="SW Installation"</formula>
    </cfRule>
    <cfRule type="expression" dxfId="1013" priority="827" stopIfTrue="1">
      <formula>C120="Yes"</formula>
    </cfRule>
  </conditionalFormatting>
  <conditionalFormatting sqref="C130:D131">
    <cfRule type="expression" dxfId="1012" priority="780" stopIfTrue="1">
      <formula>#REF!="Yes"</formula>
    </cfRule>
  </conditionalFormatting>
  <conditionalFormatting sqref="C139:D140">
    <cfRule type="expression" dxfId="1011" priority="738" stopIfTrue="1">
      <formula>#REF!="Yes"</formula>
    </cfRule>
  </conditionalFormatting>
  <conditionalFormatting sqref="C148:D149">
    <cfRule type="expression" dxfId="1010" priority="695" stopIfTrue="1">
      <formula>#REF!="Yes"</formula>
    </cfRule>
  </conditionalFormatting>
  <conditionalFormatting sqref="C157:D158">
    <cfRule type="expression" dxfId="1009" priority="653" stopIfTrue="1">
      <formula>#REF!="Yes"</formula>
    </cfRule>
  </conditionalFormatting>
  <conditionalFormatting sqref="C166:D167">
    <cfRule type="expression" dxfId="1008" priority="602" stopIfTrue="1">
      <formula>#REF!="Yes"</formula>
    </cfRule>
  </conditionalFormatting>
  <conditionalFormatting sqref="C175:D176">
    <cfRule type="expression" dxfId="1007" priority="560" stopIfTrue="1">
      <formula>#REF!="Yes"</formula>
    </cfRule>
  </conditionalFormatting>
  <conditionalFormatting sqref="C184:D185">
    <cfRule type="expression" dxfId="1006" priority="515" stopIfTrue="1">
      <formula>#REF!="Yes"</formula>
    </cfRule>
  </conditionalFormatting>
  <conditionalFormatting sqref="C193:D194">
    <cfRule type="expression" dxfId="1005" priority="471" stopIfTrue="1">
      <formula>#REF!="Yes"</formula>
    </cfRule>
  </conditionalFormatting>
  <conditionalFormatting sqref="C202:D203">
    <cfRule type="expression" dxfId="1004" priority="427" stopIfTrue="1">
      <formula>#REF!="Yes"</formula>
    </cfRule>
  </conditionalFormatting>
  <conditionalFormatting sqref="C211:D212">
    <cfRule type="expression" dxfId="1003" priority="383" stopIfTrue="1">
      <formula>#REF!="Yes"</formula>
    </cfRule>
  </conditionalFormatting>
  <conditionalFormatting sqref="C220:D221">
    <cfRule type="expression" dxfId="1002" priority="341" stopIfTrue="1">
      <formula>#REF!="Yes"</formula>
    </cfRule>
  </conditionalFormatting>
  <conditionalFormatting sqref="C80:E80 C82:E86 C81">
    <cfRule type="expression" dxfId="1001" priority="979" stopIfTrue="1">
      <formula>C85="yes"</formula>
    </cfRule>
  </conditionalFormatting>
  <conditionalFormatting sqref="C40:F41">
    <cfRule type="expression" dxfId="1000" priority="1200" stopIfTrue="1">
      <formula>#REF!="Yes"</formula>
    </cfRule>
  </conditionalFormatting>
  <conditionalFormatting sqref="C89:F89 C91:F95 C90">
    <cfRule type="expression" dxfId="999" priority="931" stopIfTrue="1">
      <formula>C94="yes"</formula>
    </cfRule>
  </conditionalFormatting>
  <conditionalFormatting sqref="C153">
    <cfRule type="expression" dxfId="998" priority="639" stopIfTrue="1">
      <formula>C158="yes"</formula>
    </cfRule>
  </conditionalFormatting>
  <conditionalFormatting sqref="C27:G27">
    <cfRule type="expression" dxfId="997" priority="1232" stopIfTrue="1">
      <formula>C28="SW Installation"</formula>
    </cfRule>
    <cfRule type="expression" dxfId="996" priority="1233" stopIfTrue="1">
      <formula>C30="Yes"</formula>
    </cfRule>
  </conditionalFormatting>
  <conditionalFormatting sqref="C30:G30">
    <cfRule type="expression" dxfId="995" priority="1236" stopIfTrue="1">
      <formula>C30="Yes"</formula>
    </cfRule>
    <cfRule type="expression" dxfId="994" priority="1218" stopIfTrue="1">
      <formula>C28="SW Installation"</formula>
    </cfRule>
  </conditionalFormatting>
  <conditionalFormatting sqref="C37:G38">
    <cfRule type="expression" dxfId="993" priority="1193" stopIfTrue="1">
      <formula>C39="Yes"</formula>
    </cfRule>
    <cfRule type="expression" dxfId="992" priority="1192" stopIfTrue="1">
      <formula>C37="SW Installation"</formula>
    </cfRule>
  </conditionalFormatting>
  <conditionalFormatting sqref="C46:G46 E47 G47">
    <cfRule type="expression" dxfId="991" priority="1162" stopIfTrue="1">
      <formula>C48="Yes"</formula>
    </cfRule>
    <cfRule type="expression" dxfId="990" priority="1161" stopIfTrue="1">
      <formula>C46="SW Installation"</formula>
    </cfRule>
  </conditionalFormatting>
  <conditionalFormatting sqref="C64:G64 G65">
    <cfRule type="expression" dxfId="989" priority="1087" stopIfTrue="1">
      <formula>C66="Yes"</formula>
    </cfRule>
    <cfRule type="expression" dxfId="988" priority="1086" stopIfTrue="1">
      <formula>C64="SW Installation"</formula>
    </cfRule>
  </conditionalFormatting>
  <conditionalFormatting sqref="C216">
    <cfRule type="expression" dxfId="987" priority="327" stopIfTrue="1">
      <formula>C221="yes"</formula>
    </cfRule>
  </conditionalFormatting>
  <conditionalFormatting sqref="C50:H50 F59:H59 C68:H68 F77:H77 F122:H122 D131:H131 D140:H140 D149:H149 D158:H158 D167:H167 D176:H176 D185:H185 D194:H194 D203:H203 D212:H212 D14:H14 D23 D221:H222 D59 C122:D122">
    <cfRule type="expression" dxfId="986" priority="2350" stopIfTrue="1">
      <formula>#REF!="Yes"</formula>
    </cfRule>
  </conditionalFormatting>
  <conditionalFormatting sqref="C113:H113">
    <cfRule type="expression" dxfId="985" priority="856" stopIfTrue="1">
      <formula>#REF!="Yes"</formula>
    </cfRule>
  </conditionalFormatting>
  <conditionalFormatting sqref="C6:I8 C10:I10">
    <cfRule type="expression" dxfId="984" priority="1557" stopIfTrue="1">
      <formula>C11="yes"</formula>
    </cfRule>
  </conditionalFormatting>
  <conditionalFormatting sqref="C9 H9:I9">
    <cfRule type="expression" dxfId="983" priority="298" stopIfTrue="1">
      <formula>C14="yes"</formula>
    </cfRule>
  </conditionalFormatting>
  <conditionalFormatting sqref="C15:I16 C17:D17 C19:D19">
    <cfRule type="expression" dxfId="982" priority="1287" stopIfTrue="1">
      <formula>C20="yes"</formula>
    </cfRule>
  </conditionalFormatting>
  <conditionalFormatting sqref="C19:I19">
    <cfRule type="expression" dxfId="981" priority="1262" stopIfTrue="1">
      <formula>C19="SW Installation"</formula>
    </cfRule>
    <cfRule type="expression" dxfId="980" priority="1263" stopIfTrue="1">
      <formula>C21="Yes"</formula>
    </cfRule>
  </conditionalFormatting>
  <conditionalFormatting sqref="C24:I32">
    <cfRule type="expression" dxfId="979" priority="1214" stopIfTrue="1">
      <formula>C29="yes"</formula>
    </cfRule>
  </conditionalFormatting>
  <conditionalFormatting sqref="C28:I28">
    <cfRule type="expression" dxfId="978" priority="1227" stopIfTrue="1">
      <formula>C30="Yes"</formula>
    </cfRule>
  </conditionalFormatting>
  <conditionalFormatting sqref="C29:I29">
    <cfRule type="expression" dxfId="977" priority="1225" stopIfTrue="1">
      <formula>C31="Yes"</formula>
    </cfRule>
  </conditionalFormatting>
  <conditionalFormatting sqref="C31:I32">
    <cfRule type="expression" dxfId="976" priority="1228" stopIfTrue="1">
      <formula>#REF!="Yes"</formula>
    </cfRule>
  </conditionalFormatting>
  <conditionalFormatting sqref="C33:I35 C46:I46 C37:I44 C36 H36:I36">
    <cfRule type="expression" dxfId="975" priority="1180" stopIfTrue="1">
      <formula>C38="yes"</formula>
    </cfRule>
  </conditionalFormatting>
  <conditionalFormatting sqref="C51:I53 C55:D55 F55 C54">
    <cfRule type="expression" dxfId="974" priority="1150" stopIfTrue="1">
      <formula>C56="yes"</formula>
    </cfRule>
  </conditionalFormatting>
  <conditionalFormatting sqref="C60:I62 C64:I64">
    <cfRule type="expression" dxfId="973" priority="1099" stopIfTrue="1">
      <formula>C65="yes"</formula>
    </cfRule>
  </conditionalFormatting>
  <conditionalFormatting sqref="C69:I70 F71:I71 G73:I73">
    <cfRule type="expression" dxfId="972" priority="1062" stopIfTrue="1">
      <formula>C74="yes"</formula>
    </cfRule>
  </conditionalFormatting>
  <conditionalFormatting sqref="C98:I98">
    <cfRule type="expression" dxfId="971" priority="919" stopIfTrue="1">
      <formula>C103="yes"</formula>
    </cfRule>
  </conditionalFormatting>
  <conditionalFormatting sqref="C114:I116 F118:I118 C118:D118">
    <cfRule type="expression" dxfId="970" priority="832" stopIfTrue="1">
      <formula>C119="yes"</formula>
    </cfRule>
  </conditionalFormatting>
  <conditionalFormatting sqref="C123:I125 C127:F127 C126">
    <cfRule type="expression" dxfId="969" priority="789" stopIfTrue="1">
      <formula>C128="yes"</formula>
    </cfRule>
  </conditionalFormatting>
  <conditionalFormatting sqref="C132:I134 C136:F136 C135">
    <cfRule type="expression" dxfId="968" priority="747" stopIfTrue="1">
      <formula>C137="yes"</formula>
    </cfRule>
  </conditionalFormatting>
  <conditionalFormatting sqref="C141:I143 C145:F145 C144">
    <cfRule type="expression" dxfId="967" priority="704" stopIfTrue="1">
      <formula>C146="yes"</formula>
    </cfRule>
  </conditionalFormatting>
  <conditionalFormatting sqref="C150:I152 C154">
    <cfRule type="expression" dxfId="966" priority="662" stopIfTrue="1">
      <formula>C155="yes"</formula>
    </cfRule>
  </conditionalFormatting>
  <conditionalFormatting sqref="C159:I161 C163:F163 C162">
    <cfRule type="expression" dxfId="965" priority="611" stopIfTrue="1">
      <formula>C164="yes"</formula>
    </cfRule>
  </conditionalFormatting>
  <conditionalFormatting sqref="C168:I170 C172:F172 C171">
    <cfRule type="expression" dxfId="964" priority="569" stopIfTrue="1">
      <formula>C173="yes"</formula>
    </cfRule>
  </conditionalFormatting>
  <conditionalFormatting sqref="C177:I179 C181:F181 C180">
    <cfRule type="expression" dxfId="963" priority="524" stopIfTrue="1">
      <formula>C182="yes"</formula>
    </cfRule>
  </conditionalFormatting>
  <conditionalFormatting sqref="C186:I188 C190:F190 C189">
    <cfRule type="expression" dxfId="962" priority="480" stopIfTrue="1">
      <formula>C191="yes"</formula>
    </cfRule>
  </conditionalFormatting>
  <conditionalFormatting sqref="C195:I197 C199:F199 C198">
    <cfRule type="expression" dxfId="961" priority="436" stopIfTrue="1">
      <formula>C200="yes"</formula>
    </cfRule>
  </conditionalFormatting>
  <conditionalFormatting sqref="C204:I206 C208:F208 C207">
    <cfRule type="expression" dxfId="960" priority="392" stopIfTrue="1">
      <formula>C209="yes"</formula>
    </cfRule>
  </conditionalFormatting>
  <conditionalFormatting sqref="C213:I215">
    <cfRule type="expression" dxfId="959" priority="350" stopIfTrue="1">
      <formula>C218="yes"</formula>
    </cfRule>
  </conditionalFormatting>
  <conditionalFormatting sqref="D11">
    <cfRule type="expression" dxfId="958" priority="1536" stopIfTrue="1">
      <formula>D340="yes"</formula>
    </cfRule>
  </conditionalFormatting>
  <conditionalFormatting sqref="D12">
    <cfRule type="expression" dxfId="957" priority="1551" stopIfTrue="1">
      <formula>D10="SW Installation"</formula>
    </cfRule>
    <cfRule type="expression" dxfId="956" priority="1552" stopIfTrue="1">
      <formula>D12="Yes"</formula>
    </cfRule>
  </conditionalFormatting>
  <conditionalFormatting sqref="D27:E27">
    <cfRule type="expression" dxfId="955" priority="1205" stopIfTrue="1">
      <formula>D30="SW Installation"</formula>
    </cfRule>
  </conditionalFormatting>
  <conditionalFormatting sqref="D55">
    <cfRule type="expression" dxfId="953" priority="1137" stopIfTrue="1">
      <formula>D57="Yes"</formula>
    </cfRule>
    <cfRule type="expression" dxfId="952" priority="1136" stopIfTrue="1">
      <formula>D55="SW Installation"</formula>
    </cfRule>
  </conditionalFormatting>
  <conditionalFormatting sqref="D56">
    <cfRule type="expression" dxfId="951" priority="1135" stopIfTrue="1">
      <formula>D385="yes"</formula>
    </cfRule>
  </conditionalFormatting>
  <conditionalFormatting sqref="D57">
    <cfRule type="expression" dxfId="950" priority="1145" stopIfTrue="1">
      <formula>D57="Yes"</formula>
    </cfRule>
  </conditionalFormatting>
  <conditionalFormatting sqref="D65">
    <cfRule type="expression" dxfId="948" priority="1067" stopIfTrue="1">
      <formula>D70="yes"</formula>
    </cfRule>
  </conditionalFormatting>
  <conditionalFormatting sqref="D78:D80 D82:D85">
    <cfRule type="expression" dxfId="947" priority="1006" stopIfTrue="1">
      <formula>#REF!="Yes"</formula>
    </cfRule>
  </conditionalFormatting>
  <conditionalFormatting sqref="D82">
    <cfRule type="expression" dxfId="946" priority="1009" stopIfTrue="1">
      <formula>D82="SW Installation"</formula>
    </cfRule>
    <cfRule type="expression" dxfId="945" priority="1010" stopIfTrue="1">
      <formula>D84="Yes"</formula>
    </cfRule>
  </conditionalFormatting>
  <conditionalFormatting sqref="D84">
    <cfRule type="expression" dxfId="944" priority="1007" stopIfTrue="1">
      <formula>D82="SW Installation"</formula>
    </cfRule>
    <cfRule type="expression" dxfId="943" priority="1008" stopIfTrue="1">
      <formula>D84="Yes"</formula>
    </cfRule>
  </conditionalFormatting>
  <conditionalFormatting sqref="D87:D89 D91:D94">
    <cfRule type="expression" dxfId="942" priority="967" stopIfTrue="1">
      <formula>#REF!="Yes"</formula>
    </cfRule>
  </conditionalFormatting>
  <conditionalFormatting sqref="D91">
    <cfRule type="expression" dxfId="941" priority="970" stopIfTrue="1">
      <formula>D91="SW Installation"</formula>
    </cfRule>
    <cfRule type="expression" dxfId="940" priority="971" stopIfTrue="1">
      <formula>D93="Yes"</formula>
    </cfRule>
  </conditionalFormatting>
  <conditionalFormatting sqref="D93">
    <cfRule type="expression" dxfId="939" priority="968" stopIfTrue="1">
      <formula>D91="SW Installation"</formula>
    </cfRule>
    <cfRule type="expression" dxfId="938" priority="969" stopIfTrue="1">
      <formula>D93="Yes"</formula>
    </cfRule>
  </conditionalFormatting>
  <conditionalFormatting sqref="D100:D101">
    <cfRule type="expression" dxfId="937" priority="907" stopIfTrue="1">
      <formula>D102="Yes"</formula>
    </cfRule>
    <cfRule type="expression" dxfId="936" priority="906" stopIfTrue="1">
      <formula>D100="SW Installation"</formula>
    </cfRule>
  </conditionalFormatting>
  <conditionalFormatting sqref="D102">
    <cfRule type="expression" dxfId="935" priority="925" stopIfTrue="1">
      <formula>D102="Yes"</formula>
    </cfRule>
  </conditionalFormatting>
  <conditionalFormatting sqref="D102:D107 D109:D111">
    <cfRule type="expression" dxfId="934" priority="868" stopIfTrue="1">
      <formula>D100="SW Installation"</formula>
    </cfRule>
  </conditionalFormatting>
  <conditionalFormatting sqref="D103">
    <cfRule type="expression" dxfId="933" priority="924" stopIfTrue="1">
      <formula>#REF!="Yes"</formula>
    </cfRule>
  </conditionalFormatting>
  <conditionalFormatting sqref="D119">
    <cfRule type="expression" dxfId="930" priority="796" stopIfTrue="1">
      <formula>D124="yes"</formula>
    </cfRule>
    <cfRule type="expression" dxfId="929" priority="797" stopIfTrue="1">
      <formula>D119="SW Installation"</formula>
    </cfRule>
    <cfRule type="expression" dxfId="928" priority="798" stopIfTrue="1">
      <formula>D121="Yes"</formula>
    </cfRule>
  </conditionalFormatting>
  <conditionalFormatting sqref="D128">
    <cfRule type="expression" dxfId="927" priority="774" stopIfTrue="1">
      <formula>D457="yes"</formula>
    </cfRule>
  </conditionalFormatting>
  <conditionalFormatting sqref="D129">
    <cfRule type="expression" dxfId="926" priority="783" stopIfTrue="1">
      <formula>D127="SW Installation"</formula>
    </cfRule>
    <cfRule type="expression" dxfId="925" priority="784" stopIfTrue="1">
      <formula>D129="Yes"</formula>
    </cfRule>
  </conditionalFormatting>
  <conditionalFormatting sqref="D137">
    <cfRule type="expression" dxfId="924" priority="711" stopIfTrue="1">
      <formula>#REF!="Yes"</formula>
    </cfRule>
  </conditionalFormatting>
  <conditionalFormatting sqref="D138">
    <cfRule type="expression" dxfId="923" priority="741" stopIfTrue="1">
      <formula>D136="SW Installation"</formula>
    </cfRule>
    <cfRule type="expression" dxfId="922" priority="742" stopIfTrue="1">
      <formula>D138="Yes"</formula>
    </cfRule>
  </conditionalFormatting>
  <conditionalFormatting sqref="D146">
    <cfRule type="expression" dxfId="921" priority="669" stopIfTrue="1">
      <formula>#REF!="Yes"</formula>
    </cfRule>
  </conditionalFormatting>
  <conditionalFormatting sqref="D147">
    <cfRule type="expression" dxfId="920" priority="699" stopIfTrue="1">
      <formula>D147="Yes"</formula>
    </cfRule>
    <cfRule type="expression" dxfId="919" priority="698" stopIfTrue="1">
      <formula>D145="SW Installation"</formula>
    </cfRule>
  </conditionalFormatting>
  <conditionalFormatting sqref="D154">
    <cfRule type="expression" dxfId="918" priority="618" stopIfTrue="1">
      <formula>D152="SW Installation"</formula>
    </cfRule>
  </conditionalFormatting>
  <conditionalFormatting sqref="D155">
    <cfRule type="expression" dxfId="917" priority="627" stopIfTrue="1">
      <formula>#REF!="Yes"</formula>
    </cfRule>
  </conditionalFormatting>
  <conditionalFormatting sqref="D156">
    <cfRule type="expression" dxfId="916" priority="657" stopIfTrue="1">
      <formula>D156="Yes"</formula>
    </cfRule>
    <cfRule type="expression" dxfId="915" priority="656" stopIfTrue="1">
      <formula>D154="SW Installation"</formula>
    </cfRule>
  </conditionalFormatting>
  <conditionalFormatting sqref="D164">
    <cfRule type="expression" dxfId="914" priority="576" stopIfTrue="1">
      <formula>#REF!="Yes"</formula>
    </cfRule>
  </conditionalFormatting>
  <conditionalFormatting sqref="D165">
    <cfRule type="expression" dxfId="913" priority="606" stopIfTrue="1">
      <formula>D165="Yes"</formula>
    </cfRule>
    <cfRule type="expression" dxfId="912" priority="605" stopIfTrue="1">
      <formula>D163="SW Installation"</formula>
    </cfRule>
  </conditionalFormatting>
  <conditionalFormatting sqref="D174">
    <cfRule type="expression" dxfId="911" priority="564" stopIfTrue="1">
      <formula>D174="Yes"</formula>
    </cfRule>
    <cfRule type="expression" dxfId="910" priority="563" stopIfTrue="1">
      <formula>D172="SW Installation"</formula>
    </cfRule>
  </conditionalFormatting>
  <conditionalFormatting sqref="D183">
    <cfRule type="expression" dxfId="909" priority="518" stopIfTrue="1">
      <formula>D181="SW Installation"</formula>
    </cfRule>
    <cfRule type="expression" dxfId="908" priority="519" stopIfTrue="1">
      <formula>D183="Yes"</formula>
    </cfRule>
  </conditionalFormatting>
  <conditionalFormatting sqref="D192">
    <cfRule type="expression" dxfId="907" priority="475" stopIfTrue="1">
      <formula>D192="Yes"</formula>
    </cfRule>
    <cfRule type="expression" dxfId="906" priority="474" stopIfTrue="1">
      <formula>D190="SW Installation"</formula>
    </cfRule>
  </conditionalFormatting>
  <conditionalFormatting sqref="D201">
    <cfRule type="expression" dxfId="905" priority="430" stopIfTrue="1">
      <formula>D199="SW Installation"</formula>
    </cfRule>
    <cfRule type="expression" dxfId="904" priority="431" stopIfTrue="1">
      <formula>D201="Yes"</formula>
    </cfRule>
  </conditionalFormatting>
  <conditionalFormatting sqref="D209">
    <cfRule type="expression" dxfId="903" priority="357" stopIfTrue="1">
      <formula>#REF!="Yes"</formula>
    </cfRule>
  </conditionalFormatting>
  <conditionalFormatting sqref="D210">
    <cfRule type="expression" dxfId="902" priority="386" stopIfTrue="1">
      <formula>D208="SW Installation"</formula>
    </cfRule>
    <cfRule type="expression" dxfId="901" priority="387" stopIfTrue="1">
      <formula>D210="Yes"</formula>
    </cfRule>
  </conditionalFormatting>
  <conditionalFormatting sqref="D217">
    <cfRule type="expression" dxfId="900" priority="306" stopIfTrue="1">
      <formula>D215="SW Installation"</formula>
    </cfRule>
  </conditionalFormatting>
  <conditionalFormatting sqref="D218">
    <cfRule type="expression" dxfId="899" priority="315" stopIfTrue="1">
      <formula>#REF!="Yes"</formula>
    </cfRule>
  </conditionalFormatting>
  <conditionalFormatting sqref="D219">
    <cfRule type="expression" dxfId="898" priority="345" stopIfTrue="1">
      <formula>D219="Yes"</formula>
    </cfRule>
    <cfRule type="expression" dxfId="897" priority="344" stopIfTrue="1">
      <formula>D217="SW Installation"</formula>
    </cfRule>
  </conditionalFormatting>
  <conditionalFormatting sqref="D57:E57">
    <cfRule type="expression" dxfId="896" priority="297" stopIfTrue="1">
      <formula>D55="SW Installation"</formula>
    </cfRule>
  </conditionalFormatting>
  <conditionalFormatting sqref="D71:E71 D73:E73 E72">
    <cfRule type="expression" dxfId="895" priority="1048" stopIfTrue="1">
      <formula>D76="yes"</formula>
    </cfRule>
  </conditionalFormatting>
  <conditionalFormatting sqref="D76:E77">
    <cfRule type="expression" dxfId="894" priority="1046" stopIfTrue="1">
      <formula>#REF!="Yes"</formula>
    </cfRule>
    <cfRule type="expression" dxfId="893" priority="1045" stopIfTrue="1">
      <formula>D1487="yes"</formula>
    </cfRule>
    <cfRule type="expression" dxfId="892" priority="1044" stopIfTrue="1">
      <formula>#REF!="Yes"</formula>
    </cfRule>
  </conditionalFormatting>
  <conditionalFormatting sqref="D121:E122">
    <cfRule type="expression" dxfId="891" priority="293" stopIfTrue="1">
      <formula>#REF!="Yes"</formula>
    </cfRule>
  </conditionalFormatting>
  <conditionalFormatting sqref="D37:F37">
    <cfRule type="expression" dxfId="890" priority="1199" stopIfTrue="1">
      <formula>D39="Yes"</formula>
    </cfRule>
    <cfRule type="expression" dxfId="889" priority="1198" stopIfTrue="1">
      <formula>D37="SW Installation"</formula>
    </cfRule>
  </conditionalFormatting>
  <conditionalFormatting sqref="D127:F127">
    <cfRule type="expression" dxfId="888" priority="776" stopIfTrue="1">
      <formula>D129="Yes"</formula>
    </cfRule>
    <cfRule type="expression" dxfId="887" priority="775" stopIfTrue="1">
      <formula>D127="SW Installation"</formula>
    </cfRule>
  </conditionalFormatting>
  <conditionalFormatting sqref="D136:F136">
    <cfRule type="expression" dxfId="886" priority="734" stopIfTrue="1">
      <formula>D138="Yes"</formula>
    </cfRule>
    <cfRule type="expression" dxfId="885" priority="733" stopIfTrue="1">
      <formula>D136="SW Installation"</formula>
    </cfRule>
  </conditionalFormatting>
  <conditionalFormatting sqref="D145:F145">
    <cfRule type="expression" dxfId="884" priority="691" stopIfTrue="1">
      <formula>D147="Yes"</formula>
    </cfRule>
    <cfRule type="expression" dxfId="883" priority="690" stopIfTrue="1">
      <formula>D145="SW Installation"</formula>
    </cfRule>
  </conditionalFormatting>
  <conditionalFormatting sqref="D163:F163">
    <cfRule type="expression" dxfId="882" priority="598" stopIfTrue="1">
      <formula>D165="Yes"</formula>
    </cfRule>
    <cfRule type="expression" dxfId="881" priority="597" stopIfTrue="1">
      <formula>D163="SW Installation"</formula>
    </cfRule>
  </conditionalFormatting>
  <conditionalFormatting sqref="D172:F173">
    <cfRule type="expression" dxfId="880" priority="533" stopIfTrue="1">
      <formula>D174="Yes"</formula>
    </cfRule>
    <cfRule type="expression" dxfId="879" priority="532" stopIfTrue="1">
      <formula>D172="SW Installation"</formula>
    </cfRule>
  </conditionalFormatting>
  <conditionalFormatting sqref="D173:F173">
    <cfRule type="expression" dxfId="878" priority="531" stopIfTrue="1">
      <formula>D178="yes"</formula>
    </cfRule>
  </conditionalFormatting>
  <conditionalFormatting sqref="D181:F182">
    <cfRule type="expression" dxfId="877" priority="488" stopIfTrue="1">
      <formula>D181="SW Installation"</formula>
    </cfRule>
    <cfRule type="expression" dxfId="876" priority="489" stopIfTrue="1">
      <formula>D183="Yes"</formula>
    </cfRule>
  </conditionalFormatting>
  <conditionalFormatting sqref="D182:F182">
    <cfRule type="expression" dxfId="875" priority="487" stopIfTrue="1">
      <formula>D187="yes"</formula>
    </cfRule>
  </conditionalFormatting>
  <conditionalFormatting sqref="D190:F191">
    <cfRule type="expression" dxfId="874" priority="445" stopIfTrue="1">
      <formula>D192="Yes"</formula>
    </cfRule>
    <cfRule type="expression" dxfId="873" priority="444" stopIfTrue="1">
      <formula>D190="SW Installation"</formula>
    </cfRule>
  </conditionalFormatting>
  <conditionalFormatting sqref="D191:F191">
    <cfRule type="expression" dxfId="872" priority="443" stopIfTrue="1">
      <formula>D196="yes"</formula>
    </cfRule>
  </conditionalFormatting>
  <conditionalFormatting sqref="D199:F200">
    <cfRule type="expression" dxfId="871" priority="400" stopIfTrue="1">
      <formula>D199="SW Installation"</formula>
    </cfRule>
    <cfRule type="expression" dxfId="870" priority="401" stopIfTrue="1">
      <formula>D201="Yes"</formula>
    </cfRule>
  </conditionalFormatting>
  <conditionalFormatting sqref="D200:F200">
    <cfRule type="expression" dxfId="869" priority="4166" stopIfTrue="1">
      <formula>#REF!="yes"</formula>
    </cfRule>
  </conditionalFormatting>
  <conditionalFormatting sqref="D208:F208">
    <cfRule type="expression" dxfId="868" priority="379" stopIfTrue="1">
      <formula>D210="Yes"</formula>
    </cfRule>
    <cfRule type="expression" dxfId="867" priority="378" stopIfTrue="1">
      <formula>D208="SW Installation"</formula>
    </cfRule>
  </conditionalFormatting>
  <conditionalFormatting sqref="D10:G10 E11:G11">
    <cfRule type="expression" dxfId="866" priority="1539" stopIfTrue="1">
      <formula>D12="Yes"</formula>
    </cfRule>
    <cfRule type="expression" dxfId="865" priority="1538" stopIfTrue="1">
      <formula>D10="SW Installation"</formula>
    </cfRule>
  </conditionalFormatting>
  <conditionalFormatting sqref="D20:G20">
    <cfRule type="expression" dxfId="864" priority="1256" stopIfTrue="1">
      <formula>D20="SW Installation"</formula>
    </cfRule>
    <cfRule type="expression" dxfId="863" priority="1257" stopIfTrue="1">
      <formula>D22="Yes"</formula>
    </cfRule>
  </conditionalFormatting>
  <conditionalFormatting sqref="D28:G29">
    <cfRule type="expression" dxfId="862" priority="1235" stopIfTrue="1">
      <formula>D30="Yes"</formula>
    </cfRule>
    <cfRule type="expression" dxfId="861" priority="1234" stopIfTrue="1">
      <formula>D28="SW Installation"</formula>
    </cfRule>
  </conditionalFormatting>
  <conditionalFormatting sqref="D78:H80 D82:H86 F81:H81">
    <cfRule type="expression" dxfId="860" priority="996" stopIfTrue="1">
      <formula>#REF!="Yes"</formula>
    </cfRule>
  </conditionalFormatting>
  <conditionalFormatting sqref="D87:H89 D91:H95 H90">
    <cfRule type="expression" dxfId="859" priority="957" stopIfTrue="1">
      <formula>#REF!="Yes"</formula>
    </cfRule>
  </conditionalFormatting>
  <conditionalFormatting sqref="D104:H104">
    <cfRule type="expression" dxfId="858" priority="912" stopIfTrue="1">
      <formula>#REF!="Yes"</formula>
    </cfRule>
  </conditionalFormatting>
  <conditionalFormatting sqref="D28:I29">
    <cfRule type="expression" dxfId="857" priority="1224" stopIfTrue="1">
      <formula>D28="SW Installation"</formula>
    </cfRule>
  </conditionalFormatting>
  <conditionalFormatting sqref="E6:E8 G14 G222 D19:D23 E42:E44 G50 E60:E62 G68 E66:E71 G122 E123:E125 E129:E134 E138:E143 E147:E152 E156:E161 E165:E170 E174:E179 E183:E188 E192:E197 E201:E206 E210:E215 D13:D14 D67:D68 D222:E222 E10:E16 E46:E53 E64 E127 E136 E145 E154 E163 E172 E181 E190 E199 E208 E217">
    <cfRule type="expression" dxfId="856" priority="1853" stopIfTrue="1">
      <formula>#REF!="Yes"</formula>
    </cfRule>
  </conditionalFormatting>
  <conditionalFormatting sqref="E18">
    <cfRule type="expression" dxfId="855" priority="1260" stopIfTrue="1">
      <formula>E19="SW Installation"</formula>
    </cfRule>
    <cfRule type="expression" dxfId="854" priority="1261" stopIfTrue="1">
      <formula>E21="Yes"</formula>
    </cfRule>
  </conditionalFormatting>
  <conditionalFormatting sqref="E22:E23">
    <cfRule type="expression" dxfId="853" priority="1242" stopIfTrue="1">
      <formula>#REF!="Yes"</formula>
    </cfRule>
  </conditionalFormatting>
  <conditionalFormatting sqref="E58">
    <cfRule type="expression" dxfId="852" priority="296" stopIfTrue="1">
      <formula>#REF!="Yes"</formula>
    </cfRule>
  </conditionalFormatting>
  <conditionalFormatting sqref="E58:E59">
    <cfRule type="expression" dxfId="851" priority="295" stopIfTrue="1">
      <formula>#REF!="Yes"</formula>
    </cfRule>
  </conditionalFormatting>
  <conditionalFormatting sqref="E82:E83">
    <cfRule type="expression" dxfId="848" priority="986" stopIfTrue="1">
      <formula>E82="SW Installation"</formula>
    </cfRule>
    <cfRule type="expression" dxfId="847" priority="987" stopIfTrue="1">
      <formula>E84="Yes"</formula>
    </cfRule>
  </conditionalFormatting>
  <conditionalFormatting sqref="E84">
    <cfRule type="expression" dxfId="846" priority="988" stopIfTrue="1">
      <formula>E82="SW Installation"</formula>
    </cfRule>
    <cfRule type="expression" dxfId="845" priority="989" stopIfTrue="1">
      <formula>E84="Yes"</formula>
    </cfRule>
  </conditionalFormatting>
  <conditionalFormatting sqref="E85:E86">
    <cfRule type="expression" dxfId="844" priority="985" stopIfTrue="1">
      <formula>#REF!="Yes"</formula>
    </cfRule>
  </conditionalFormatting>
  <conditionalFormatting sqref="E91:E92">
    <cfRule type="expression" dxfId="841" priority="948" stopIfTrue="1">
      <formula>E93="Yes"</formula>
    </cfRule>
    <cfRule type="expression" dxfId="840" priority="947" stopIfTrue="1">
      <formula>E91="SW Installation"</formula>
    </cfRule>
  </conditionalFormatting>
  <conditionalFormatting sqref="E94:E95">
    <cfRule type="expression" dxfId="839" priority="946" stopIfTrue="1">
      <formula>#REF!="Yes"</formula>
    </cfRule>
  </conditionalFormatting>
  <conditionalFormatting sqref="E96:E98 E100">
    <cfRule type="expression" dxfId="838" priority="902" stopIfTrue="1">
      <formula>E101="yes"</formula>
    </cfRule>
  </conditionalFormatting>
  <conditionalFormatting sqref="E101">
    <cfRule type="expression" dxfId="837" priority="897" stopIfTrue="1">
      <formula>#REF!="Yes"</formula>
    </cfRule>
  </conditionalFormatting>
  <conditionalFormatting sqref="E102:E107">
    <cfRule type="expression" dxfId="836" priority="851" stopIfTrue="1">
      <formula>E107="yes"</formula>
    </cfRule>
  </conditionalFormatting>
  <conditionalFormatting sqref="E109:E110">
    <cfRule type="expression" dxfId="833" priority="847" stopIfTrue="1">
      <formula>E109="SW Installation"</formula>
    </cfRule>
    <cfRule type="expression" dxfId="832" priority="848" stopIfTrue="1">
      <formula>E111="Yes"</formula>
    </cfRule>
  </conditionalFormatting>
  <conditionalFormatting sqref="E111">
    <cfRule type="expression" dxfId="831" priority="849" stopIfTrue="1">
      <formula>E109="SW Installation"</formula>
    </cfRule>
    <cfRule type="expression" dxfId="830" priority="850" stopIfTrue="1">
      <formula>E111="Yes"</formula>
    </cfRule>
  </conditionalFormatting>
  <conditionalFormatting sqref="E112:E116">
    <cfRule type="expression" dxfId="829" priority="840" stopIfTrue="1">
      <formula>#REF!="Yes"</formula>
    </cfRule>
  </conditionalFormatting>
  <conditionalFormatting sqref="E116">
    <cfRule type="expression" dxfId="828" priority="291" stopIfTrue="1">
      <formula>E118="Yes"</formula>
    </cfRule>
    <cfRule type="expression" dxfId="827" priority="292" stopIfTrue="1">
      <formula>E116="SW Installation"</formula>
    </cfRule>
  </conditionalFormatting>
  <conditionalFormatting sqref="E154:E155">
    <cfRule type="expression" dxfId="826" priority="630" stopIfTrue="1">
      <formula>E156="Yes"</formula>
    </cfRule>
    <cfRule type="expression" dxfId="825" priority="629" stopIfTrue="1">
      <formula>E154="SW Installation"</formula>
    </cfRule>
  </conditionalFormatting>
  <conditionalFormatting sqref="E155">
    <cfRule type="expression" dxfId="824" priority="628" stopIfTrue="1">
      <formula>E160="yes"</formula>
    </cfRule>
  </conditionalFormatting>
  <conditionalFormatting sqref="E93:F93">
    <cfRule type="expression" dxfId="823" priority="934" stopIfTrue="1">
      <formula>E93="Yes"</formula>
    </cfRule>
    <cfRule type="expression" dxfId="822" priority="933" stopIfTrue="1">
      <formula>E91="SW Installation"</formula>
    </cfRule>
  </conditionalFormatting>
  <conditionalFormatting sqref="E128:F128">
    <cfRule type="expression" dxfId="821" priority="755" stopIfTrue="1">
      <formula>E128="SW Installation"</formula>
    </cfRule>
    <cfRule type="expression" dxfId="820" priority="754" stopIfTrue="1">
      <formula>E133="yes"</formula>
    </cfRule>
    <cfRule type="expression" dxfId="819" priority="756" stopIfTrue="1">
      <formula>E130="Yes"</formula>
    </cfRule>
  </conditionalFormatting>
  <conditionalFormatting sqref="E137:F137">
    <cfRule type="expression" dxfId="818" priority="714" stopIfTrue="1">
      <formula>E139="Yes"</formula>
    </cfRule>
    <cfRule type="expression" dxfId="817" priority="713" stopIfTrue="1">
      <formula>E137="SW Installation"</formula>
    </cfRule>
    <cfRule type="expression" dxfId="816" priority="712" stopIfTrue="1">
      <formula>E142="yes"</formula>
    </cfRule>
  </conditionalFormatting>
  <conditionalFormatting sqref="E146:F146">
    <cfRule type="expression" dxfId="815" priority="672" stopIfTrue="1">
      <formula>E148="Yes"</formula>
    </cfRule>
    <cfRule type="expression" dxfId="814" priority="670" stopIfTrue="1">
      <formula>E151="yes"</formula>
    </cfRule>
    <cfRule type="expression" dxfId="813" priority="671" stopIfTrue="1">
      <formula>E146="SW Installation"</formula>
    </cfRule>
  </conditionalFormatting>
  <conditionalFormatting sqref="E164:F164">
    <cfRule type="expression" dxfId="812" priority="577" stopIfTrue="1">
      <formula>E169="yes"</formula>
    </cfRule>
    <cfRule type="expression" dxfId="811" priority="578" stopIfTrue="1">
      <formula>E164="SW Installation"</formula>
    </cfRule>
    <cfRule type="expression" dxfId="810" priority="579" stopIfTrue="1">
      <formula>E166="Yes"</formula>
    </cfRule>
  </conditionalFormatting>
  <conditionalFormatting sqref="E209:F209">
    <cfRule type="expression" dxfId="809" priority="358" stopIfTrue="1">
      <formula>E214="yes"</formula>
    </cfRule>
    <cfRule type="expression" dxfId="808" priority="359" stopIfTrue="1">
      <formula>E209="SW Installation"</formula>
    </cfRule>
    <cfRule type="expression" dxfId="807" priority="360" stopIfTrue="1">
      <formula>E211="Yes"</formula>
    </cfRule>
  </conditionalFormatting>
  <conditionalFormatting sqref="E217:F218">
    <cfRule type="expression" dxfId="806" priority="317" stopIfTrue="1">
      <formula>E217="SW Installation"</formula>
    </cfRule>
    <cfRule type="expression" dxfId="805" priority="318" stopIfTrue="1">
      <formula>E219="Yes"</formula>
    </cfRule>
    <cfRule type="expression" dxfId="804" priority="4168" stopIfTrue="1">
      <formula>#REF!="yes"</formula>
    </cfRule>
  </conditionalFormatting>
  <conditionalFormatting sqref="E219:F221">
    <cfRule type="expression" dxfId="803" priority="303" stopIfTrue="1">
      <formula>#REF!="Yes"</formula>
    </cfRule>
  </conditionalFormatting>
  <conditionalFormatting sqref="E21:G21">
    <cfRule type="expression" dxfId="802" priority="1254" stopIfTrue="1">
      <formula>E19="SW Installation"</formula>
    </cfRule>
    <cfRule type="expression" dxfId="801" priority="1255" stopIfTrue="1">
      <formula>E21="Yes"</formula>
    </cfRule>
  </conditionalFormatting>
  <conditionalFormatting sqref="E23:G23">
    <cfRule type="expression" dxfId="800" priority="1247" stopIfTrue="1">
      <formula>#REF!="Yes"</formula>
    </cfRule>
  </conditionalFormatting>
  <conditionalFormatting sqref="E39:G39">
    <cfRule type="expression" dxfId="797" priority="1194" stopIfTrue="1">
      <formula>E37="SW Installation"</formula>
    </cfRule>
    <cfRule type="expression" dxfId="796" priority="1195" stopIfTrue="1">
      <formula>E39="Yes"</formula>
    </cfRule>
  </conditionalFormatting>
  <conditionalFormatting sqref="E17:I17 E18">
    <cfRule type="expression" dxfId="795" priority="1258" stopIfTrue="1">
      <formula>E22="yes"</formula>
    </cfRule>
  </conditionalFormatting>
  <conditionalFormatting sqref="E19:I23">
    <cfRule type="expression" dxfId="794" priority="1241" stopIfTrue="1">
      <formula>E24="yes"</formula>
    </cfRule>
  </conditionalFormatting>
  <conditionalFormatting sqref="E103:I104">
    <cfRule type="expression" dxfId="793" priority="909" stopIfTrue="1">
      <formula>#REF!="Yes"</formula>
    </cfRule>
  </conditionalFormatting>
  <conditionalFormatting sqref="E154:I154">
    <cfRule type="expression" dxfId="792" priority="646" stopIfTrue="1">
      <formula>E159="yes"</formula>
    </cfRule>
  </conditionalFormatting>
  <conditionalFormatting sqref="F17 F19">
    <cfRule type="expression" dxfId="791" priority="1259" stopIfTrue="1">
      <formula>F20="SW Installation"</formula>
    </cfRule>
  </conditionalFormatting>
  <conditionalFormatting sqref="F47">
    <cfRule type="expression" dxfId="790" priority="290" stopIfTrue="1">
      <formula>F52="yes"</formula>
    </cfRule>
  </conditionalFormatting>
  <conditionalFormatting sqref="F55:F56">
    <cfRule type="expression" dxfId="789" priority="1116" stopIfTrue="1">
      <formula>F55="SW Installation"</formula>
    </cfRule>
    <cfRule type="expression" dxfId="788" priority="1117" stopIfTrue="1">
      <formula>F57="Yes"</formula>
    </cfRule>
  </conditionalFormatting>
  <conditionalFormatting sqref="F56">
    <cfRule type="expression" dxfId="787" priority="1115" stopIfTrue="1">
      <formula>F61="yes"</formula>
    </cfRule>
  </conditionalFormatting>
  <conditionalFormatting sqref="F65">
    <cfRule type="expression" dxfId="786" priority="1066" stopIfTrue="1">
      <formula>#REF!="Yes"</formula>
    </cfRule>
  </conditionalFormatting>
  <conditionalFormatting sqref="F73">
    <cfRule type="expression" dxfId="785" priority="1043" stopIfTrue="1">
      <formula>F78="yes"</formula>
    </cfRule>
  </conditionalFormatting>
  <conditionalFormatting sqref="F73:F74">
    <cfRule type="expression" dxfId="784" priority="1017" stopIfTrue="1">
      <formula>F75="Yes"</formula>
    </cfRule>
    <cfRule type="expression" dxfId="783" priority="1016" stopIfTrue="1">
      <formula>F73="SW Installation"</formula>
    </cfRule>
  </conditionalFormatting>
  <conditionalFormatting sqref="F74">
    <cfRule type="expression" dxfId="782" priority="1015" stopIfTrue="1">
      <formula>F79="yes"</formula>
    </cfRule>
  </conditionalFormatting>
  <conditionalFormatting sqref="F75">
    <cfRule type="expression" dxfId="781" priority="1039" stopIfTrue="1">
      <formula>F75="Yes"</formula>
    </cfRule>
    <cfRule type="expression" dxfId="780" priority="1038" stopIfTrue="1">
      <formula>F73="SW Installation"</formula>
    </cfRule>
  </conditionalFormatting>
  <conditionalFormatting sqref="F76:F77">
    <cfRule type="expression" dxfId="779" priority="1040" stopIfTrue="1">
      <formula>#REF!="Yes"</formula>
    </cfRule>
  </conditionalFormatting>
  <conditionalFormatting sqref="F85">
    <cfRule type="expression" dxfId="778" priority="982" stopIfTrue="1">
      <formula>#REF!="Yes"</formula>
    </cfRule>
  </conditionalFormatting>
  <conditionalFormatting sqref="F85:F86">
    <cfRule type="expression" dxfId="777" priority="981" stopIfTrue="1">
      <formula>F1230="yes"</formula>
    </cfRule>
  </conditionalFormatting>
  <conditionalFormatting sqref="F86">
    <cfRule type="expression" dxfId="776" priority="980" stopIfTrue="1">
      <formula>#REF!="Yes"</formula>
    </cfRule>
  </conditionalFormatting>
  <conditionalFormatting sqref="F89 F91:F94">
    <cfRule type="expression" dxfId="775" priority="932" stopIfTrue="1">
      <formula>#REF!="Yes"</formula>
    </cfRule>
  </conditionalFormatting>
  <conditionalFormatting sqref="F91">
    <cfRule type="expression" dxfId="774" priority="936" stopIfTrue="1">
      <formula>F93="Yes"</formula>
    </cfRule>
    <cfRule type="expression" dxfId="773" priority="935" stopIfTrue="1">
      <formula>F91="SW Installation"</formula>
    </cfRule>
  </conditionalFormatting>
  <conditionalFormatting sqref="F94">
    <cfRule type="expression" dxfId="772" priority="943" stopIfTrue="1">
      <formula>#REF!="Yes"</formula>
    </cfRule>
  </conditionalFormatting>
  <conditionalFormatting sqref="F94:F95">
    <cfRule type="expression" dxfId="771" priority="942" stopIfTrue="1">
      <formula>F1239="yes"</formula>
    </cfRule>
  </conditionalFormatting>
  <conditionalFormatting sqref="F95">
    <cfRule type="expression" dxfId="770" priority="941" stopIfTrue="1">
      <formula>#REF!="Yes"</formula>
    </cfRule>
  </conditionalFormatting>
  <conditionalFormatting sqref="F112">
    <cfRule type="expression" dxfId="769" priority="844" stopIfTrue="1">
      <formula>#REF!="Yes"</formula>
    </cfRule>
  </conditionalFormatting>
  <conditionalFormatting sqref="F112:F113">
    <cfRule type="expression" dxfId="768" priority="843" stopIfTrue="1">
      <formula>F1257="yes"</formula>
    </cfRule>
  </conditionalFormatting>
  <conditionalFormatting sqref="F113">
    <cfRule type="expression" dxfId="767" priority="842" stopIfTrue="1">
      <formula>#REF!="Yes"</formula>
    </cfRule>
  </conditionalFormatting>
  <conditionalFormatting sqref="F119">
    <cfRule type="expression" dxfId="766" priority="799" stopIfTrue="1">
      <formula>#REF!="Yes"</formula>
    </cfRule>
  </conditionalFormatting>
  <conditionalFormatting sqref="F152">
    <cfRule type="expression" dxfId="765" priority="619" stopIfTrue="1">
      <formula>F154="Yes"</formula>
    </cfRule>
  </conditionalFormatting>
  <conditionalFormatting sqref="F152 F154:F155">
    <cfRule type="expression" dxfId="764" priority="620" stopIfTrue="1">
      <formula>F152="SW Installation"</formula>
    </cfRule>
  </conditionalFormatting>
  <conditionalFormatting sqref="F154:F155">
    <cfRule type="expression" dxfId="757" priority="622" stopIfTrue="1">
      <formula>F156="Yes"</formula>
    </cfRule>
  </conditionalFormatting>
  <conditionalFormatting sqref="F154:F157">
    <cfRule type="expression" dxfId="756" priority="624" stopIfTrue="1">
      <formula>F156="Yes"</formula>
    </cfRule>
  </conditionalFormatting>
  <conditionalFormatting sqref="F154:F158">
    <cfRule type="expression" dxfId="755" priority="626" stopIfTrue="1">
      <formula>F154="SW Installation"</formula>
    </cfRule>
  </conditionalFormatting>
  <conditionalFormatting sqref="F156:F158">
    <cfRule type="expression" dxfId="754" priority="625" stopIfTrue="1">
      <formula>F156="Yes"</formula>
    </cfRule>
  </conditionalFormatting>
  <conditionalFormatting sqref="F215">
    <cfRule type="expression" dxfId="753" priority="307" stopIfTrue="1">
      <formula>F217="Yes"</formula>
    </cfRule>
    <cfRule type="expression" dxfId="752" priority="308" stopIfTrue="1">
      <formula>F215="SW Installation"</formula>
    </cfRule>
  </conditionalFormatting>
  <conditionalFormatting sqref="F215 F217">
    <cfRule type="expression" dxfId="751" priority="302" stopIfTrue="1">
      <formula>#REF!="Yes"</formula>
    </cfRule>
  </conditionalFormatting>
  <conditionalFormatting sqref="F22:G23">
    <cfRule type="expression" dxfId="750" priority="1246" stopIfTrue="1">
      <formula>#REF!="Yes"</formula>
    </cfRule>
  </conditionalFormatting>
  <conditionalFormatting sqref="F156:G158">
    <cfRule type="expression" dxfId="748" priority="623" stopIfTrue="1">
      <formula>F154="SW Installation"</formula>
    </cfRule>
  </conditionalFormatting>
  <conditionalFormatting sqref="F158:G158">
    <cfRule type="expression" dxfId="747" priority="665" stopIfTrue="1">
      <formula>#REF!="Yes"</formula>
    </cfRule>
  </conditionalFormatting>
  <conditionalFormatting sqref="F13:I14">
    <cfRule type="expression" dxfId="746" priority="1543" stopIfTrue="1">
      <formula>#REF!="Yes"</formula>
    </cfRule>
  </conditionalFormatting>
  <conditionalFormatting sqref="F49:I50">
    <cfRule type="expression" dxfId="745" priority="1166" stopIfTrue="1">
      <formula>#REF!="Yes"</formula>
    </cfRule>
  </conditionalFormatting>
  <conditionalFormatting sqref="F58:I59">
    <cfRule type="expression" dxfId="744" priority="1129" stopIfTrue="1">
      <formula>#REF!="Yes"</formula>
    </cfRule>
  </conditionalFormatting>
  <conditionalFormatting sqref="F67:I68">
    <cfRule type="expression" dxfId="743" priority="1089" stopIfTrue="1">
      <formula>#REF!="Yes"</formula>
    </cfRule>
  </conditionalFormatting>
  <conditionalFormatting sqref="F80:I80">
    <cfRule type="expression" dxfId="742" priority="999" stopIfTrue="1">
      <formula>F85="yes"</formula>
    </cfRule>
  </conditionalFormatting>
  <conditionalFormatting sqref="F85:I86">
    <cfRule type="expression" dxfId="741" priority="993" stopIfTrue="1">
      <formula>#REF!="Yes"</formula>
    </cfRule>
  </conditionalFormatting>
  <conditionalFormatting sqref="F89:I89">
    <cfRule type="expression" dxfId="740" priority="960" stopIfTrue="1">
      <formula>F94="yes"</formula>
    </cfRule>
  </conditionalFormatting>
  <conditionalFormatting sqref="F94:I95">
    <cfRule type="expression" dxfId="739" priority="954" stopIfTrue="1">
      <formula>#REF!="Yes"</formula>
    </cfRule>
  </conditionalFormatting>
  <conditionalFormatting sqref="F107:I107">
    <cfRule type="expression" dxfId="738" priority="859" stopIfTrue="1">
      <formula>F112="yes"</formula>
    </cfRule>
  </conditionalFormatting>
  <conditionalFormatting sqref="F112:I113">
    <cfRule type="expression" dxfId="737" priority="853" stopIfTrue="1">
      <formula>#REF!="Yes"</formula>
    </cfRule>
  </conditionalFormatting>
  <conditionalFormatting sqref="F121:I122">
    <cfRule type="expression" dxfId="736" priority="822" stopIfTrue="1">
      <formula>#REF!="Yes"</formula>
    </cfRule>
  </conditionalFormatting>
  <conditionalFormatting sqref="F130:I131">
    <cfRule type="expression" dxfId="735" priority="768" stopIfTrue="1">
      <formula>#REF!="Yes"</formula>
    </cfRule>
  </conditionalFormatting>
  <conditionalFormatting sqref="F139:I140">
    <cfRule type="expression" dxfId="734" priority="726" stopIfTrue="1">
      <formula>#REF!="Yes"</formula>
    </cfRule>
  </conditionalFormatting>
  <conditionalFormatting sqref="F148:I149">
    <cfRule type="expression" dxfId="733" priority="684" stopIfTrue="1">
      <formula>#REF!="Yes"</formula>
    </cfRule>
  </conditionalFormatting>
  <conditionalFormatting sqref="F157:I158">
    <cfRule type="expression" dxfId="732" priority="642" stopIfTrue="1">
      <formula>#REF!="Yes"</formula>
    </cfRule>
  </conditionalFormatting>
  <conditionalFormatting sqref="F166:I167">
    <cfRule type="expression" dxfId="731" priority="591" stopIfTrue="1">
      <formula>#REF!="Yes"</formula>
    </cfRule>
  </conditionalFormatting>
  <conditionalFormatting sqref="F175:I176">
    <cfRule type="expression" dxfId="730" priority="549" stopIfTrue="1">
      <formula>#REF!="Yes"</formula>
    </cfRule>
  </conditionalFormatting>
  <conditionalFormatting sqref="F184:I185">
    <cfRule type="expression" dxfId="729" priority="504" stopIfTrue="1">
      <formula>#REF!="Yes"</formula>
    </cfRule>
  </conditionalFormatting>
  <conditionalFormatting sqref="F193:I194">
    <cfRule type="expression" dxfId="728" priority="460" stopIfTrue="1">
      <formula>#REF!="Yes"</formula>
    </cfRule>
  </conditionalFormatting>
  <conditionalFormatting sqref="F202:I203">
    <cfRule type="expression" dxfId="727" priority="416" stopIfTrue="1">
      <formula>#REF!="Yes"</formula>
    </cfRule>
  </conditionalFormatting>
  <conditionalFormatting sqref="F211:I212">
    <cfRule type="expression" dxfId="726" priority="372" stopIfTrue="1">
      <formula>#REF!="Yes"</formula>
    </cfRule>
  </conditionalFormatting>
  <conditionalFormatting sqref="G6:G8 G10:G13">
    <cfRule type="expression" dxfId="725" priority="1558" stopIfTrue="1">
      <formula>G8="Yes"</formula>
    </cfRule>
  </conditionalFormatting>
  <conditionalFormatting sqref="G7">
    <cfRule type="expression" dxfId="724" priority="1554" stopIfTrue="1">
      <formula>G12="Yes"</formula>
    </cfRule>
    <cfRule type="expression" dxfId="723" priority="1553" stopIfTrue="1">
      <formula>G10="SW Installation"</formula>
    </cfRule>
  </conditionalFormatting>
  <conditionalFormatting sqref="G10:G16 G217:G222 G6:G8">
    <cfRule type="expression" dxfId="720" priority="1521" stopIfTrue="1">
      <formula>G6="SW Installation"</formula>
    </cfRule>
  </conditionalFormatting>
  <conditionalFormatting sqref="G12:G14 G48:G50 G66:G68 G120:G122">
    <cfRule type="expression" dxfId="719" priority="1858" stopIfTrue="1">
      <formula>G12="Yes"</formula>
    </cfRule>
  </conditionalFormatting>
  <conditionalFormatting sqref="G12:G14">
    <cfRule type="expression" dxfId="718" priority="1537" stopIfTrue="1">
      <formula>G10="SW Installation"</formula>
    </cfRule>
  </conditionalFormatting>
  <conditionalFormatting sqref="G15:G16">
    <cfRule type="expression" dxfId="717" priority="1288" stopIfTrue="1">
      <formula>G17="Yes"</formula>
    </cfRule>
  </conditionalFormatting>
  <conditionalFormatting sqref="G16">
    <cfRule type="expression" dxfId="716" priority="1284" stopIfTrue="1">
      <formula>G21="Yes"</formula>
    </cfRule>
    <cfRule type="expression" dxfId="715" priority="1283" stopIfTrue="1">
      <formula>G19="SW Installation"</formula>
    </cfRule>
  </conditionalFormatting>
  <conditionalFormatting sqref="G20:G23">
    <cfRule type="expression" dxfId="714" priority="1245" stopIfTrue="1">
      <formula>G23="SW Installation"</formula>
    </cfRule>
  </conditionalFormatting>
  <conditionalFormatting sqref="G22">
    <cfRule type="expression" dxfId="713" priority="1249" stopIfTrue="1">
      <formula>#REF!="Yes"</formula>
    </cfRule>
  </conditionalFormatting>
  <conditionalFormatting sqref="G22:G23">
    <cfRule type="expression" dxfId="712" priority="1248" stopIfTrue="1">
      <formula>G1167="yes"</formula>
    </cfRule>
  </conditionalFormatting>
  <conditionalFormatting sqref="G24:G32">
    <cfRule type="expression" dxfId="711" priority="1216" stopIfTrue="1">
      <formula>G27="SW Installation"</formula>
    </cfRule>
  </conditionalFormatting>
  <conditionalFormatting sqref="G25">
    <cfRule type="expression" dxfId="710" priority="1237" stopIfTrue="1">
      <formula>G30="Yes"</formula>
    </cfRule>
  </conditionalFormatting>
  <conditionalFormatting sqref="G33:G34">
    <cfRule type="expression" dxfId="709" priority="1196" stopIfTrue="1">
      <formula>G36="SW Installation"</formula>
    </cfRule>
  </conditionalFormatting>
  <conditionalFormatting sqref="G34">
    <cfRule type="expression" dxfId="708" priority="1197" stopIfTrue="1">
      <formula>G39="Yes"</formula>
    </cfRule>
  </conditionalFormatting>
  <conditionalFormatting sqref="G42:G44 G46:G49">
    <cfRule type="expression" dxfId="707" priority="1181" stopIfTrue="1">
      <formula>G44="Yes"</formula>
    </cfRule>
  </conditionalFormatting>
  <conditionalFormatting sqref="G43">
    <cfRule type="expression" dxfId="706" priority="1176" stopIfTrue="1">
      <formula>G46="SW Installation"</formula>
    </cfRule>
    <cfRule type="expression" dxfId="705" priority="1177" stopIfTrue="1">
      <formula>G48="Yes"</formula>
    </cfRule>
  </conditionalFormatting>
  <conditionalFormatting sqref="G46:G53 G64:G71 G118:G125 G42:G44 G55:G62 G73:G77 G114:G116 G127:G134 G136:G143 G145:G152 G154:G161 G163:G170 G172:G179 G181:G188 G190:G197 G199:G206 G208:G215">
    <cfRule type="expression" dxfId="695" priority="2052" stopIfTrue="1">
      <formula>G42="SW Installation"</formula>
    </cfRule>
  </conditionalFormatting>
  <conditionalFormatting sqref="G48">
    <cfRule type="expression" dxfId="694" priority="1101" stopIfTrue="1">
      <formula>G46="SW Installation"</formula>
    </cfRule>
    <cfRule type="expression" dxfId="693" priority="1103" stopIfTrue="1">
      <formula>G50="Yes"</formula>
    </cfRule>
    <cfRule type="expression" dxfId="692" priority="1104" stopIfTrue="1">
      <formula>G48="Yes"</formula>
    </cfRule>
  </conditionalFormatting>
  <conditionalFormatting sqref="G48:G50">
    <cfRule type="expression" dxfId="691" priority="1160" stopIfTrue="1">
      <formula>G46="SW Installation"</formula>
    </cfRule>
  </conditionalFormatting>
  <conditionalFormatting sqref="G51:G53">
    <cfRule type="expression" dxfId="690" priority="1151" stopIfTrue="1">
      <formula>G53="Yes"</formula>
    </cfRule>
  </conditionalFormatting>
  <conditionalFormatting sqref="G52">
    <cfRule type="expression" dxfId="689" priority="1147" stopIfTrue="1">
      <formula>G57="Yes"</formula>
    </cfRule>
    <cfRule type="expression" dxfId="688" priority="1146" stopIfTrue="1">
      <formula>G55="SW Installation"</formula>
    </cfRule>
  </conditionalFormatting>
  <conditionalFormatting sqref="G55:G56">
    <cfRule type="expression" dxfId="680" priority="1127" stopIfTrue="1">
      <formula>G57="Yes"</formula>
    </cfRule>
    <cfRule type="expression" dxfId="679" priority="1123" stopIfTrue="1">
      <formula>G55="SW Installation"</formula>
    </cfRule>
  </conditionalFormatting>
  <conditionalFormatting sqref="G55:G58">
    <cfRule type="expression" dxfId="678" priority="1134" stopIfTrue="1">
      <formula>G57="Yes"</formula>
    </cfRule>
  </conditionalFormatting>
  <conditionalFormatting sqref="G57:G59">
    <cfRule type="expression" dxfId="677" priority="1128" stopIfTrue="1">
      <formula>G55="SW Installation"</formula>
    </cfRule>
    <cfRule type="expression" dxfId="676" priority="1152" stopIfTrue="1">
      <formula>G57="Yes"</formula>
    </cfRule>
  </conditionalFormatting>
  <conditionalFormatting sqref="G59">
    <cfRule type="expression" dxfId="675" priority="1153" stopIfTrue="1">
      <formula>#REF!="Yes"</formula>
    </cfRule>
  </conditionalFormatting>
  <conditionalFormatting sqref="G60:G62 G64:G67">
    <cfRule type="expression" dxfId="674" priority="1100" stopIfTrue="1">
      <formula>G62="Yes"</formula>
    </cfRule>
  </conditionalFormatting>
  <conditionalFormatting sqref="G61">
    <cfRule type="expression" dxfId="673" priority="1096" stopIfTrue="1">
      <formula>G66="Yes"</formula>
    </cfRule>
    <cfRule type="expression" dxfId="672" priority="1095" stopIfTrue="1">
      <formula>G64="SW Installation"</formula>
    </cfRule>
  </conditionalFormatting>
  <conditionalFormatting sqref="G66">
    <cfRule type="expression" dxfId="662" priority="1068" stopIfTrue="1">
      <formula>G64="SW Installation"</formula>
    </cfRule>
    <cfRule type="expression" dxfId="661" priority="1070" stopIfTrue="1">
      <formula>G68="Yes"</formula>
    </cfRule>
    <cfRule type="expression" dxfId="660" priority="1071" stopIfTrue="1">
      <formula>G66="Yes"</formula>
    </cfRule>
  </conditionalFormatting>
  <conditionalFormatting sqref="G66:G68">
    <cfRule type="expression" dxfId="659" priority="1085" stopIfTrue="1">
      <formula>G64="SW Installation"</formula>
    </cfRule>
  </conditionalFormatting>
  <conditionalFormatting sqref="G69:G71 G73:G76">
    <cfRule type="expression" dxfId="658" priority="1063" stopIfTrue="1">
      <formula>G71="Yes"</formula>
    </cfRule>
  </conditionalFormatting>
  <conditionalFormatting sqref="G70">
    <cfRule type="expression" dxfId="657" priority="1059" stopIfTrue="1">
      <formula>G75="Yes"</formula>
    </cfRule>
    <cfRule type="expression" dxfId="656" priority="1058" stopIfTrue="1">
      <formula>G73="SW Installation"</formula>
    </cfRule>
  </conditionalFormatting>
  <conditionalFormatting sqref="G73:G74">
    <cfRule type="expression" dxfId="648" priority="1036" stopIfTrue="1">
      <formula>G75="Yes"</formula>
    </cfRule>
    <cfRule type="expression" dxfId="647" priority="1032" stopIfTrue="1">
      <formula>G73="SW Installation"</formula>
    </cfRule>
  </conditionalFormatting>
  <conditionalFormatting sqref="G75:G77">
    <cfRule type="expression" dxfId="646" priority="1064" stopIfTrue="1">
      <formula>G75="Yes"</formula>
    </cfRule>
    <cfRule type="expression" dxfId="645" priority="1049" stopIfTrue="1">
      <formula>G73="SW Installation"</formula>
    </cfRule>
  </conditionalFormatting>
  <conditionalFormatting sqref="G77">
    <cfRule type="expression" dxfId="644" priority="1065" stopIfTrue="1">
      <formula>#REF!="Yes"</formula>
    </cfRule>
  </conditionalFormatting>
  <conditionalFormatting sqref="G78:G79">
    <cfRule type="expression" dxfId="643" priority="1011" stopIfTrue="1">
      <formula>G81="SW Installation"</formula>
    </cfRule>
  </conditionalFormatting>
  <conditionalFormatting sqref="G78:G89 G91:G95">
    <cfRule type="expression" dxfId="642" priority="952" stopIfTrue="1">
      <formula>G78="SW Installation"</formula>
    </cfRule>
    <cfRule type="expression" dxfId="641" priority="938" stopIfTrue="1">
      <formula>G81="Yes"</formula>
    </cfRule>
    <cfRule type="expression" dxfId="640" priority="937" stopIfTrue="1">
      <formula>G79="SW Installation"</formula>
    </cfRule>
  </conditionalFormatting>
  <conditionalFormatting sqref="G79">
    <cfRule type="expression" dxfId="639" priority="1012" stopIfTrue="1">
      <formula>G84="Yes"</formula>
    </cfRule>
  </conditionalFormatting>
  <conditionalFormatting sqref="G87:G88">
    <cfRule type="expression" dxfId="638" priority="972" stopIfTrue="1">
      <formula>G90="SW Installation"</formula>
    </cfRule>
  </conditionalFormatting>
  <conditionalFormatting sqref="G88">
    <cfRule type="expression" dxfId="637" priority="973" stopIfTrue="1">
      <formula>G93="Yes"</formula>
    </cfRule>
  </conditionalFormatting>
  <conditionalFormatting sqref="G96:G98 G100:G113">
    <cfRule type="expression" dxfId="633" priority="838" stopIfTrue="1">
      <formula>G99="Yes"</formula>
    </cfRule>
    <cfRule type="expression" dxfId="632" priority="841" stopIfTrue="1">
      <formula>G99="SW Installation"</formula>
    </cfRule>
    <cfRule type="expression" dxfId="631" priority="837" stopIfTrue="1">
      <formula>G97="SW Installation"</formula>
    </cfRule>
  </conditionalFormatting>
  <conditionalFormatting sqref="G97">
    <cfRule type="expression" dxfId="630" priority="926" stopIfTrue="1">
      <formula>G102="Yes"</formula>
    </cfRule>
  </conditionalFormatting>
  <conditionalFormatting sqref="G100:G101">
    <cfRule type="expression" dxfId="629" priority="916" stopIfTrue="1">
      <formula>G102="Yes"</formula>
    </cfRule>
    <cfRule type="expression" dxfId="628" priority="915" stopIfTrue="1">
      <formula>G100="SW Installation"</formula>
    </cfRule>
  </conditionalFormatting>
  <conditionalFormatting sqref="G102">
    <cfRule type="expression" dxfId="627" priority="917" stopIfTrue="1">
      <formula>G100="SW Installation"</formula>
    </cfRule>
    <cfRule type="expression" dxfId="626" priority="918" stopIfTrue="1">
      <formula>G102="Yes"</formula>
    </cfRule>
  </conditionalFormatting>
  <conditionalFormatting sqref="G106">
    <cfRule type="expression" dxfId="625" priority="872" stopIfTrue="1">
      <formula>G111="Yes"</formula>
    </cfRule>
  </conditionalFormatting>
  <conditionalFormatting sqref="G114:G116 G118:G121">
    <cfRule type="expression" dxfId="624" priority="833" stopIfTrue="1">
      <formula>G116="Yes"</formula>
    </cfRule>
  </conditionalFormatting>
  <conditionalFormatting sqref="G115">
    <cfRule type="expression" dxfId="623" priority="828" stopIfTrue="1">
      <formula>G118="SW Installation"</formula>
    </cfRule>
    <cfRule type="expression" dxfId="622" priority="829" stopIfTrue="1">
      <formula>G120="Yes"</formula>
    </cfRule>
  </conditionalFormatting>
  <conditionalFormatting sqref="G120">
    <cfRule type="expression" dxfId="613" priority="804" stopIfTrue="1">
      <formula>G120="Yes"</formula>
    </cfRule>
    <cfRule type="expression" dxfId="612" priority="801" stopIfTrue="1">
      <formula>G118="SW Installation"</formula>
    </cfRule>
    <cfRule type="expression" dxfId="611" priority="803" stopIfTrue="1">
      <formula>G122="Yes"</formula>
    </cfRule>
  </conditionalFormatting>
  <conditionalFormatting sqref="G120:G122">
    <cfRule type="expression" dxfId="610" priority="818" stopIfTrue="1">
      <formula>G118="SW Installation"</formula>
    </cfRule>
  </conditionalFormatting>
  <conditionalFormatting sqref="G123:G125">
    <cfRule type="expression" dxfId="609" priority="790" stopIfTrue="1">
      <formula>G125="Yes"</formula>
    </cfRule>
  </conditionalFormatting>
  <conditionalFormatting sqref="G124">
    <cfRule type="expression" dxfId="608" priority="785" stopIfTrue="1">
      <formula>G127="SW Installation"</formula>
    </cfRule>
    <cfRule type="expression" dxfId="607" priority="786" stopIfTrue="1">
      <formula>G129="Yes"</formula>
    </cfRule>
  </conditionalFormatting>
  <conditionalFormatting sqref="G127:G128">
    <cfRule type="expression" dxfId="599" priority="762" stopIfTrue="1">
      <formula>G127="SW Installation"</formula>
    </cfRule>
    <cfRule type="expression" dxfId="598" priority="766" stopIfTrue="1">
      <formula>G129="Yes"</formula>
    </cfRule>
  </conditionalFormatting>
  <conditionalFormatting sqref="G127:G130">
    <cfRule type="expression" dxfId="597" priority="773" stopIfTrue="1">
      <formula>G129="Yes"</formula>
    </cfRule>
  </conditionalFormatting>
  <conditionalFormatting sqref="G129:G131">
    <cfRule type="expression" dxfId="596" priority="767" stopIfTrue="1">
      <formula>G127="SW Installation"</formula>
    </cfRule>
    <cfRule type="expression" dxfId="595" priority="791" stopIfTrue="1">
      <formula>G129="Yes"</formula>
    </cfRule>
  </conditionalFormatting>
  <conditionalFormatting sqref="G131">
    <cfRule type="expression" dxfId="594" priority="792" stopIfTrue="1">
      <formula>#REF!="Yes"</formula>
    </cfRule>
  </conditionalFormatting>
  <conditionalFormatting sqref="G132:G134">
    <cfRule type="expression" dxfId="593" priority="748" stopIfTrue="1">
      <formula>G134="Yes"</formula>
    </cfRule>
  </conditionalFormatting>
  <conditionalFormatting sqref="G133">
    <cfRule type="expression" dxfId="592" priority="744" stopIfTrue="1">
      <formula>G138="Yes"</formula>
    </cfRule>
    <cfRule type="expression" dxfId="591" priority="743" stopIfTrue="1">
      <formula>G136="SW Installation"</formula>
    </cfRule>
  </conditionalFormatting>
  <conditionalFormatting sqref="G136:G137">
    <cfRule type="expression" dxfId="583" priority="724" stopIfTrue="1">
      <formula>G138="Yes"</formula>
    </cfRule>
    <cfRule type="expression" dxfId="582" priority="720" stopIfTrue="1">
      <formula>G136="SW Installation"</formula>
    </cfRule>
  </conditionalFormatting>
  <conditionalFormatting sqref="G136:G139">
    <cfRule type="expression" dxfId="581" priority="731" stopIfTrue="1">
      <formula>G138="Yes"</formula>
    </cfRule>
  </conditionalFormatting>
  <conditionalFormatting sqref="G138:G140">
    <cfRule type="expression" dxfId="580" priority="725" stopIfTrue="1">
      <formula>G136="SW Installation"</formula>
    </cfRule>
    <cfRule type="expression" dxfId="579" priority="749" stopIfTrue="1">
      <formula>G138="Yes"</formula>
    </cfRule>
  </conditionalFormatting>
  <conditionalFormatting sqref="G140">
    <cfRule type="expression" dxfId="578" priority="750" stopIfTrue="1">
      <formula>#REF!="Yes"</formula>
    </cfRule>
  </conditionalFormatting>
  <conditionalFormatting sqref="G141:G143">
    <cfRule type="expression" dxfId="577" priority="705" stopIfTrue="1">
      <formula>G143="Yes"</formula>
    </cfRule>
  </conditionalFormatting>
  <conditionalFormatting sqref="G142">
    <cfRule type="expression" dxfId="576" priority="701" stopIfTrue="1">
      <formula>G147="Yes"</formula>
    </cfRule>
    <cfRule type="expression" dxfId="575" priority="700" stopIfTrue="1">
      <formula>G145="SW Installation"</formula>
    </cfRule>
  </conditionalFormatting>
  <conditionalFormatting sqref="G145:G146">
    <cfRule type="expression" dxfId="567" priority="678" stopIfTrue="1">
      <formula>G145="SW Installation"</formula>
    </cfRule>
    <cfRule type="expression" dxfId="566" priority="682" stopIfTrue="1">
      <formula>G147="Yes"</formula>
    </cfRule>
  </conditionalFormatting>
  <conditionalFormatting sqref="G145:G148">
    <cfRule type="expression" dxfId="565" priority="689" stopIfTrue="1">
      <formula>G147="Yes"</formula>
    </cfRule>
  </conditionalFormatting>
  <conditionalFormatting sqref="G147:G149">
    <cfRule type="expression" dxfId="564" priority="683" stopIfTrue="1">
      <formula>G145="SW Installation"</formula>
    </cfRule>
    <cfRule type="expression" dxfId="563" priority="706" stopIfTrue="1">
      <formula>G147="Yes"</formula>
    </cfRule>
  </conditionalFormatting>
  <conditionalFormatting sqref="G149">
    <cfRule type="expression" dxfId="562" priority="707" stopIfTrue="1">
      <formula>#REF!="Yes"</formula>
    </cfRule>
  </conditionalFormatting>
  <conditionalFormatting sqref="G150:G152">
    <cfRule type="expression" dxfId="561" priority="663" stopIfTrue="1">
      <formula>G152="Yes"</formula>
    </cfRule>
  </conditionalFormatting>
  <conditionalFormatting sqref="G151">
    <cfRule type="expression" dxfId="560" priority="659" stopIfTrue="1">
      <formula>G156="Yes"</formula>
    </cfRule>
    <cfRule type="expression" dxfId="559" priority="658" stopIfTrue="1">
      <formula>G154="SW Installation"</formula>
    </cfRule>
  </conditionalFormatting>
  <conditionalFormatting sqref="G154:G155">
    <cfRule type="expression" dxfId="558" priority="640" stopIfTrue="1">
      <formula>G156="Yes"</formula>
    </cfRule>
    <cfRule type="expression" dxfId="557" priority="636" stopIfTrue="1">
      <formula>G154="SW Installation"</formula>
    </cfRule>
  </conditionalFormatting>
  <conditionalFormatting sqref="G154:G157">
    <cfRule type="expression" dxfId="556" priority="647" stopIfTrue="1">
      <formula>G156="Yes"</formula>
    </cfRule>
  </conditionalFormatting>
  <conditionalFormatting sqref="G156:G158">
    <cfRule type="expression" dxfId="555" priority="664" stopIfTrue="1">
      <formula>G156="Yes"</formula>
    </cfRule>
  </conditionalFormatting>
  <conditionalFormatting sqref="G159:G161">
    <cfRule type="expression" dxfId="554" priority="612" stopIfTrue="1">
      <formula>G161="Yes"</formula>
    </cfRule>
  </conditionalFormatting>
  <conditionalFormatting sqref="G160">
    <cfRule type="expression" dxfId="553" priority="607" stopIfTrue="1">
      <formula>G163="SW Installation"</formula>
    </cfRule>
    <cfRule type="expression" dxfId="552" priority="608" stopIfTrue="1">
      <formula>G165="Yes"</formula>
    </cfRule>
  </conditionalFormatting>
  <conditionalFormatting sqref="G163:G164">
    <cfRule type="expression" dxfId="544" priority="585" stopIfTrue="1">
      <formula>G163="SW Installation"</formula>
    </cfRule>
    <cfRule type="expression" dxfId="543" priority="589" stopIfTrue="1">
      <formula>G165="Yes"</formula>
    </cfRule>
  </conditionalFormatting>
  <conditionalFormatting sqref="G163:G166">
    <cfRule type="expression" dxfId="542" priority="596" stopIfTrue="1">
      <formula>G165="Yes"</formula>
    </cfRule>
  </conditionalFormatting>
  <conditionalFormatting sqref="G165:G167">
    <cfRule type="expression" dxfId="541" priority="613" stopIfTrue="1">
      <formula>G165="Yes"</formula>
    </cfRule>
    <cfRule type="expression" dxfId="540" priority="590" stopIfTrue="1">
      <formula>G163="SW Installation"</formula>
    </cfRule>
  </conditionalFormatting>
  <conditionalFormatting sqref="G167">
    <cfRule type="expression" dxfId="539" priority="614" stopIfTrue="1">
      <formula>#REF!="Yes"</formula>
    </cfRule>
  </conditionalFormatting>
  <conditionalFormatting sqref="G168:G170">
    <cfRule type="expression" dxfId="538" priority="570" stopIfTrue="1">
      <formula>G170="Yes"</formula>
    </cfRule>
  </conditionalFormatting>
  <conditionalFormatting sqref="G169">
    <cfRule type="expression" dxfId="537" priority="565" stopIfTrue="1">
      <formula>G172="SW Installation"</formula>
    </cfRule>
    <cfRule type="expression" dxfId="536" priority="566" stopIfTrue="1">
      <formula>G174="Yes"</formula>
    </cfRule>
  </conditionalFormatting>
  <conditionalFormatting sqref="G172:G173">
    <cfRule type="expression" dxfId="528" priority="547" stopIfTrue="1">
      <formula>G174="Yes"</formula>
    </cfRule>
    <cfRule type="expression" dxfId="527" priority="543" stopIfTrue="1">
      <formula>G172="SW Installation"</formula>
    </cfRule>
  </conditionalFormatting>
  <conditionalFormatting sqref="G172:G175">
    <cfRule type="expression" dxfId="526" priority="554" stopIfTrue="1">
      <formula>G174="Yes"</formula>
    </cfRule>
  </conditionalFormatting>
  <conditionalFormatting sqref="G174:G176">
    <cfRule type="expression" dxfId="525" priority="571" stopIfTrue="1">
      <formula>G174="Yes"</formula>
    </cfRule>
    <cfRule type="expression" dxfId="524" priority="548" stopIfTrue="1">
      <formula>G172="SW Installation"</formula>
    </cfRule>
  </conditionalFormatting>
  <conditionalFormatting sqref="G176">
    <cfRule type="expression" dxfId="523" priority="572" stopIfTrue="1">
      <formula>#REF!="Yes"</formula>
    </cfRule>
  </conditionalFormatting>
  <conditionalFormatting sqref="G177:G179">
    <cfRule type="expression" dxfId="522" priority="525" stopIfTrue="1">
      <formula>G179="Yes"</formula>
    </cfRule>
  </conditionalFormatting>
  <conditionalFormatting sqref="G178">
    <cfRule type="expression" dxfId="521" priority="521" stopIfTrue="1">
      <formula>G183="Yes"</formula>
    </cfRule>
    <cfRule type="expression" dxfId="520" priority="520" stopIfTrue="1">
      <formula>G181="SW Installation"</formula>
    </cfRule>
  </conditionalFormatting>
  <conditionalFormatting sqref="G181:G182">
    <cfRule type="expression" dxfId="512" priority="498" stopIfTrue="1">
      <formula>G181="SW Installation"</formula>
    </cfRule>
    <cfRule type="expression" dxfId="511" priority="502" stopIfTrue="1">
      <formula>G183="Yes"</formula>
    </cfRule>
  </conditionalFormatting>
  <conditionalFormatting sqref="G181:G184">
    <cfRule type="expression" dxfId="510" priority="509" stopIfTrue="1">
      <formula>G183="Yes"</formula>
    </cfRule>
  </conditionalFormatting>
  <conditionalFormatting sqref="G183:G185">
    <cfRule type="expression" dxfId="509" priority="526" stopIfTrue="1">
      <formula>G183="Yes"</formula>
    </cfRule>
    <cfRule type="expression" dxfId="508" priority="503" stopIfTrue="1">
      <formula>G181="SW Installation"</formula>
    </cfRule>
  </conditionalFormatting>
  <conditionalFormatting sqref="G185">
    <cfRule type="expression" dxfId="507" priority="527" stopIfTrue="1">
      <formula>#REF!="Yes"</formula>
    </cfRule>
  </conditionalFormatting>
  <conditionalFormatting sqref="G186:G188">
    <cfRule type="expression" dxfId="506" priority="481" stopIfTrue="1">
      <formula>G188="Yes"</formula>
    </cfRule>
  </conditionalFormatting>
  <conditionalFormatting sqref="G187">
    <cfRule type="expression" dxfId="505" priority="476" stopIfTrue="1">
      <formula>G190="SW Installation"</formula>
    </cfRule>
    <cfRule type="expression" dxfId="504" priority="477" stopIfTrue="1">
      <formula>G192="Yes"</formula>
    </cfRule>
  </conditionalFormatting>
  <conditionalFormatting sqref="G190:G191">
    <cfRule type="expression" dxfId="496" priority="458" stopIfTrue="1">
      <formula>G192="Yes"</formula>
    </cfRule>
    <cfRule type="expression" dxfId="495" priority="454" stopIfTrue="1">
      <formula>G190="SW Installation"</formula>
    </cfRule>
  </conditionalFormatting>
  <conditionalFormatting sqref="G190:G193">
    <cfRule type="expression" dxfId="494" priority="465" stopIfTrue="1">
      <formula>G192="Yes"</formula>
    </cfRule>
  </conditionalFormatting>
  <conditionalFormatting sqref="G192:G194">
    <cfRule type="expression" dxfId="493" priority="459" stopIfTrue="1">
      <formula>G190="SW Installation"</formula>
    </cfRule>
    <cfRule type="expression" dxfId="492" priority="482" stopIfTrue="1">
      <formula>G192="Yes"</formula>
    </cfRule>
  </conditionalFormatting>
  <conditionalFormatting sqref="G194">
    <cfRule type="expression" dxfId="491" priority="483" stopIfTrue="1">
      <formula>#REF!="Yes"</formula>
    </cfRule>
  </conditionalFormatting>
  <conditionalFormatting sqref="G195:G197">
    <cfRule type="expression" dxfId="490" priority="437" stopIfTrue="1">
      <formula>G197="Yes"</formula>
    </cfRule>
  </conditionalFormatting>
  <conditionalFormatting sqref="G196">
    <cfRule type="expression" dxfId="489" priority="432" stopIfTrue="1">
      <formula>G199="SW Installation"</formula>
    </cfRule>
    <cfRule type="expression" dxfId="488" priority="433" stopIfTrue="1">
      <formula>G201="Yes"</formula>
    </cfRule>
  </conditionalFormatting>
  <conditionalFormatting sqref="G199:G200">
    <cfRule type="expression" dxfId="480" priority="414" stopIfTrue="1">
      <formula>G201="Yes"</formula>
    </cfRule>
    <cfRule type="expression" dxfId="479" priority="410" stopIfTrue="1">
      <formula>G199="SW Installation"</formula>
    </cfRule>
  </conditionalFormatting>
  <conditionalFormatting sqref="G199:G202">
    <cfRule type="expression" dxfId="478" priority="421" stopIfTrue="1">
      <formula>G201="Yes"</formula>
    </cfRule>
  </conditionalFormatting>
  <conditionalFormatting sqref="G201:G203">
    <cfRule type="expression" dxfId="477" priority="415" stopIfTrue="1">
      <formula>G199="SW Installation"</formula>
    </cfRule>
    <cfRule type="expression" dxfId="476" priority="438" stopIfTrue="1">
      <formula>G201="Yes"</formula>
    </cfRule>
  </conditionalFormatting>
  <conditionalFormatting sqref="G203">
    <cfRule type="expression" dxfId="475" priority="439" stopIfTrue="1">
      <formula>#REF!="Yes"</formula>
    </cfRule>
  </conditionalFormatting>
  <conditionalFormatting sqref="G204:G206">
    <cfRule type="expression" dxfId="474" priority="393" stopIfTrue="1">
      <formula>G206="Yes"</formula>
    </cfRule>
  </conditionalFormatting>
  <conditionalFormatting sqref="G205">
    <cfRule type="expression" dxfId="473" priority="388" stopIfTrue="1">
      <formula>G208="SW Installation"</formula>
    </cfRule>
    <cfRule type="expression" dxfId="472" priority="389" stopIfTrue="1">
      <formula>G210="Yes"</formula>
    </cfRule>
  </conditionalFormatting>
  <conditionalFormatting sqref="G208:G209">
    <cfRule type="expression" dxfId="464" priority="370" stopIfTrue="1">
      <formula>G210="Yes"</formula>
    </cfRule>
    <cfRule type="expression" dxfId="463" priority="366" stopIfTrue="1">
      <formula>G208="SW Installation"</formula>
    </cfRule>
  </conditionalFormatting>
  <conditionalFormatting sqref="G208:G211">
    <cfRule type="expression" dxfId="462" priority="377" stopIfTrue="1">
      <formula>G210="Yes"</formula>
    </cfRule>
  </conditionalFormatting>
  <conditionalFormatting sqref="G210:G212">
    <cfRule type="expression" dxfId="461" priority="394" stopIfTrue="1">
      <formula>G210="Yes"</formula>
    </cfRule>
    <cfRule type="expression" dxfId="460" priority="371" stopIfTrue="1">
      <formula>G208="SW Installation"</formula>
    </cfRule>
  </conditionalFormatting>
  <conditionalFormatting sqref="G212">
    <cfRule type="expression" dxfId="459" priority="395" stopIfTrue="1">
      <formula>#REF!="Yes"</formula>
    </cfRule>
  </conditionalFormatting>
  <conditionalFormatting sqref="G213:G215">
    <cfRule type="expression" dxfId="458" priority="351" stopIfTrue="1">
      <formula>G215="Yes"</formula>
    </cfRule>
  </conditionalFormatting>
  <conditionalFormatting sqref="G214">
    <cfRule type="expression" dxfId="457" priority="346" stopIfTrue="1">
      <formula>G217="SW Installation"</formula>
    </cfRule>
    <cfRule type="expression" dxfId="456" priority="347" stopIfTrue="1">
      <formula>G219="Yes"</formula>
    </cfRule>
  </conditionalFormatting>
  <conditionalFormatting sqref="G217:G218">
    <cfRule type="expression" dxfId="449" priority="322" stopIfTrue="1">
      <formula>G217="SW Installation"</formula>
    </cfRule>
    <cfRule type="expression" dxfId="448" priority="323" stopIfTrue="1">
      <formula>G219="Yes"</formula>
    </cfRule>
  </conditionalFormatting>
  <conditionalFormatting sqref="G217:G219">
    <cfRule type="expression" dxfId="447" priority="1530" stopIfTrue="1">
      <formula>G219="Yes"</formula>
    </cfRule>
  </conditionalFormatting>
  <conditionalFormatting sqref="G219:G221">
    <cfRule type="expression" dxfId="446" priority="352" stopIfTrue="1">
      <formula>G219="Yes"</formula>
    </cfRule>
    <cfRule type="expression" dxfId="445" priority="329" stopIfTrue="1">
      <formula>G217="SW Installation"</formula>
    </cfRule>
  </conditionalFormatting>
  <conditionalFormatting sqref="G220">
    <cfRule type="expression" dxfId="444" priority="4172" stopIfTrue="1">
      <formula>#REF!="Yes"</formula>
    </cfRule>
  </conditionalFormatting>
  <conditionalFormatting sqref="G221">
    <cfRule type="expression" dxfId="443" priority="353" stopIfTrue="1">
      <formula>#REF!="Yes"</formula>
    </cfRule>
  </conditionalFormatting>
  <conditionalFormatting sqref="G222">
    <cfRule type="expression" dxfId="442" priority="2357" stopIfTrue="1">
      <formula>G222="Yes"</formula>
    </cfRule>
    <cfRule type="expression" dxfId="441" priority="4141" stopIfTrue="1">
      <formula>#REF!="SW Installation"</formula>
    </cfRule>
  </conditionalFormatting>
  <conditionalFormatting sqref="G85:H85">
    <cfRule type="expression" dxfId="440" priority="998" stopIfTrue="1">
      <formula>#REF!="Yes"</formula>
    </cfRule>
  </conditionalFormatting>
  <conditionalFormatting sqref="G85:H86">
    <cfRule type="expression" dxfId="439" priority="997" stopIfTrue="1">
      <formula>G1230="yes"</formula>
    </cfRule>
  </conditionalFormatting>
  <conditionalFormatting sqref="G94:H94">
    <cfRule type="expression" dxfId="438" priority="959" stopIfTrue="1">
      <formula>#REF!="Yes"</formula>
    </cfRule>
  </conditionalFormatting>
  <conditionalFormatting sqref="G94:H95">
    <cfRule type="expression" dxfId="437" priority="958" stopIfTrue="1">
      <formula>G1239="yes"</formula>
    </cfRule>
  </conditionalFormatting>
  <conditionalFormatting sqref="G112:H112">
    <cfRule type="expression" dxfId="436" priority="858" stopIfTrue="1">
      <formula>#REF!="Yes"</formula>
    </cfRule>
  </conditionalFormatting>
  <conditionalFormatting sqref="G112:H113">
    <cfRule type="expression" dxfId="435" priority="857" stopIfTrue="1">
      <formula>G1257="yes"</formula>
    </cfRule>
  </conditionalFormatting>
  <conditionalFormatting sqref="G40:I41">
    <cfRule type="expression" dxfId="434" priority="1186" stopIfTrue="1">
      <formula>#REF!="Yes"</formula>
    </cfRule>
  </conditionalFormatting>
  <conditionalFormatting sqref="G47:I47 C48:I50 F56:I59 G65:I65 C66:I68 D74:I77 G119:I119 F120:I122 G128:I130 C131:I131 G137:I139 C140:I140 G146:I148 C149:I149 F155:I158 G164:I166 C167:I167 G173:I175 C176:I176 G182:I184 C185:I185 G191:I193 C194:I194 G200:I202 C203:I203 G209:I211 C212:I212 C222:I222 C12:I14 D20:D23 C57:D59 C120:D122 C156:E158 G217:I221 C219:F221 E11:I11 E47 C129:F130 C138:F139 C147:F148 C165:F166 C174:F175 C183:F184 C192:F193 C201:F202 C210:F211 C21:C23 C75:C77 D119 F128 F137 F146 F164 C173:D173 F173 C182:D182 F182 C191:D191 F191 C200:D200 F200 F209 C11 C56 C128 C137 C146 C155 C164 C209 C217:C218">
    <cfRule type="expression" dxfId="433" priority="4075" stopIfTrue="1">
      <formula>#REF!="yes"</formula>
    </cfRule>
  </conditionalFormatting>
  <conditionalFormatting sqref="G55:I55">
    <cfRule type="expression" dxfId="432" priority="1133" stopIfTrue="1">
      <formula>G60="yes"</formula>
    </cfRule>
  </conditionalFormatting>
  <conditionalFormatting sqref="G76:I77">
    <cfRule type="expression" dxfId="431" priority="1051" stopIfTrue="1">
      <formula>#REF!="Yes"</formula>
    </cfRule>
  </conditionalFormatting>
  <conditionalFormatting sqref="G127:I127">
    <cfRule type="expression" dxfId="430" priority="772" stopIfTrue="1">
      <formula>G132="yes"</formula>
    </cfRule>
  </conditionalFormatting>
  <conditionalFormatting sqref="G136:I136">
    <cfRule type="expression" dxfId="429" priority="730" stopIfTrue="1">
      <formula>G141="yes"</formula>
    </cfRule>
  </conditionalFormatting>
  <conditionalFormatting sqref="G145:I145">
    <cfRule type="expression" dxfId="428" priority="688" stopIfTrue="1">
      <formula>G150="yes"</formula>
    </cfRule>
  </conditionalFormatting>
  <conditionalFormatting sqref="G153:I153">
    <cfRule type="expression" dxfId="427" priority="631" stopIfTrue="1">
      <formula>G158="yes"</formula>
    </cfRule>
  </conditionalFormatting>
  <conditionalFormatting sqref="G163:I163">
    <cfRule type="expression" dxfId="426" priority="595" stopIfTrue="1">
      <formula>G168="yes"</formula>
    </cfRule>
  </conditionalFormatting>
  <conditionalFormatting sqref="G172:I172">
    <cfRule type="expression" dxfId="425" priority="553" stopIfTrue="1">
      <formula>G177="yes"</formula>
    </cfRule>
  </conditionalFormatting>
  <conditionalFormatting sqref="G181:I181">
    <cfRule type="expression" dxfId="424" priority="508" stopIfTrue="1">
      <formula>G186="yes"</formula>
    </cfRule>
  </conditionalFormatting>
  <conditionalFormatting sqref="G190:I190">
    <cfRule type="expression" dxfId="423" priority="464" stopIfTrue="1">
      <formula>G195="yes"</formula>
    </cfRule>
  </conditionalFormatting>
  <conditionalFormatting sqref="G199:I199">
    <cfRule type="expression" dxfId="422" priority="420" stopIfTrue="1">
      <formula>G204="yes"</formula>
    </cfRule>
  </conditionalFormatting>
  <conditionalFormatting sqref="G208:I208">
    <cfRule type="expression" dxfId="421" priority="376" stopIfTrue="1">
      <formula>G213="yes"</formula>
    </cfRule>
  </conditionalFormatting>
  <conditionalFormatting sqref="G220:I221">
    <cfRule type="expression" dxfId="420" priority="330" stopIfTrue="1">
      <formula>#REF!="Yes"</formula>
    </cfRule>
  </conditionalFormatting>
  <conditionalFormatting sqref="H6:H8 H10:H16 H217:H222">
    <cfRule type="expression" dxfId="419" priority="1755" stopIfTrue="1">
      <formula>#REF!="Yes"</formula>
    </cfRule>
  </conditionalFormatting>
  <conditionalFormatting sqref="H10:H13 H6:H8">
    <cfRule type="expression" dxfId="418" priority="1546" stopIfTrue="1">
      <formula>#REF!="Yes"</formula>
    </cfRule>
  </conditionalFormatting>
  <conditionalFormatting sqref="H15:H16">
    <cfRule type="expression" dxfId="417" priority="1276" stopIfTrue="1">
      <formula>#REF!="Yes"</formula>
    </cfRule>
  </conditionalFormatting>
  <conditionalFormatting sqref="H31:H32">
    <cfRule type="expression" dxfId="416" priority="1231" stopIfTrue="1">
      <formula>#REF!="Yes"</formula>
    </cfRule>
  </conditionalFormatting>
  <conditionalFormatting sqref="H40">
    <cfRule type="expression" dxfId="415" priority="1191" stopIfTrue="1">
      <formula>#REF!="Yes"</formula>
    </cfRule>
  </conditionalFormatting>
  <conditionalFormatting sqref="H40:H41">
    <cfRule type="expression" dxfId="414" priority="1190" stopIfTrue="1">
      <formula>H1185="yes"</formula>
    </cfRule>
  </conditionalFormatting>
  <conditionalFormatting sqref="H41">
    <cfRule type="expression" dxfId="413" priority="1189" stopIfTrue="1">
      <formula>#REF!="Yes"</formula>
    </cfRule>
  </conditionalFormatting>
  <conditionalFormatting sqref="H46:H49 H42:H44">
    <cfRule type="expression" dxfId="412" priority="1169" stopIfTrue="1">
      <formula>#REF!="Yes"</formula>
    </cfRule>
  </conditionalFormatting>
  <conditionalFormatting sqref="H46:H53 H55:H62 H64:H71 H73:H77 H118:H125 H127:H134 H136:H143 H145:H152 H154:H161 H163:H170 H172:H179 H181:H188 H190:H197 H199:H206 H208:H215 H42:H44 H114:H116">
    <cfRule type="expression" dxfId="411" priority="2683" stopIfTrue="1">
      <formula>#REF!="Yes"</formula>
    </cfRule>
  </conditionalFormatting>
  <conditionalFormatting sqref="H48">
    <cfRule type="expression" dxfId="410" priority="1102" stopIfTrue="1">
      <formula>#REF!="Yes"</formula>
    </cfRule>
  </conditionalFormatting>
  <conditionalFormatting sqref="H51:H53">
    <cfRule type="expression" dxfId="409" priority="1139" stopIfTrue="1">
      <formula>#REF!="Yes"</formula>
    </cfRule>
  </conditionalFormatting>
  <conditionalFormatting sqref="H55:H58">
    <cfRule type="expression" dxfId="408" priority="1132" stopIfTrue="1">
      <formula>#REF!="Yes"</formula>
    </cfRule>
  </conditionalFormatting>
  <conditionalFormatting sqref="H64:H67 H60:H62">
    <cfRule type="expression" dxfId="407" priority="1092" stopIfTrue="1">
      <formula>#REF!="Yes"</formula>
    </cfRule>
  </conditionalFormatting>
  <conditionalFormatting sqref="H66">
    <cfRule type="expression" dxfId="406" priority="1069" stopIfTrue="1">
      <formula>#REF!="Yes"</formula>
    </cfRule>
  </conditionalFormatting>
  <conditionalFormatting sqref="H73:H76 H69:H71">
    <cfRule type="expression" dxfId="405" priority="1054" stopIfTrue="1">
      <formula>#REF!="Yes"</formula>
    </cfRule>
  </conditionalFormatting>
  <conditionalFormatting sqref="H78:H104">
    <cfRule type="expression" dxfId="404" priority="900" stopIfTrue="1">
      <formula>#REF!="Yes"</formula>
    </cfRule>
  </conditionalFormatting>
  <conditionalFormatting sqref="H103">
    <cfRule type="expression" dxfId="403" priority="914" stopIfTrue="1">
      <formula>#REF!="Yes"</formula>
    </cfRule>
  </conditionalFormatting>
  <conditionalFormatting sqref="H103:H104">
    <cfRule type="expression" dxfId="402" priority="913" stopIfTrue="1">
      <formula>H1248="yes"</formula>
    </cfRule>
  </conditionalFormatting>
  <conditionalFormatting sqref="H105:H113">
    <cfRule type="expression" dxfId="401" priority="839" stopIfTrue="1">
      <formula>#REF!="Yes"</formula>
    </cfRule>
  </conditionalFormatting>
  <conditionalFormatting sqref="H118:H121 H114:H116">
    <cfRule type="expression" dxfId="400" priority="825" stopIfTrue="1">
      <formula>#REF!="Yes"</formula>
    </cfRule>
  </conditionalFormatting>
  <conditionalFormatting sqref="H120">
    <cfRule type="expression" dxfId="399" priority="802" stopIfTrue="1">
      <formula>#REF!="Yes"</formula>
    </cfRule>
  </conditionalFormatting>
  <conditionalFormatting sqref="H123:H125">
    <cfRule type="expression" dxfId="398" priority="778" stopIfTrue="1">
      <formula>#REF!="Yes"</formula>
    </cfRule>
  </conditionalFormatting>
  <conditionalFormatting sqref="H127:H130">
    <cfRule type="expression" dxfId="397" priority="771" stopIfTrue="1">
      <formula>#REF!="Yes"</formula>
    </cfRule>
  </conditionalFormatting>
  <conditionalFormatting sqref="H132:H134">
    <cfRule type="expression" dxfId="396" priority="736" stopIfTrue="1">
      <formula>#REF!="Yes"</formula>
    </cfRule>
  </conditionalFormatting>
  <conditionalFormatting sqref="H136:H139">
    <cfRule type="expression" dxfId="395" priority="729" stopIfTrue="1">
      <formula>#REF!="Yes"</formula>
    </cfRule>
  </conditionalFormatting>
  <conditionalFormatting sqref="H141:H143">
    <cfRule type="expression" dxfId="394" priority="693" stopIfTrue="1">
      <formula>#REF!="Yes"</formula>
    </cfRule>
  </conditionalFormatting>
  <conditionalFormatting sqref="H145:H148">
    <cfRule type="expression" dxfId="393" priority="687" stopIfTrue="1">
      <formula>#REF!="Yes"</formula>
    </cfRule>
  </conditionalFormatting>
  <conditionalFormatting sqref="H150:H152">
    <cfRule type="expression" dxfId="392" priority="651" stopIfTrue="1">
      <formula>#REF!="Yes"</formula>
    </cfRule>
  </conditionalFormatting>
  <conditionalFormatting sqref="H154:H157">
    <cfRule type="expression" dxfId="391" priority="645" stopIfTrue="1">
      <formula>#REF!="Yes"</formula>
    </cfRule>
  </conditionalFormatting>
  <conditionalFormatting sqref="H159:H161">
    <cfRule type="expression" dxfId="390" priority="600" stopIfTrue="1">
      <formula>#REF!="Yes"</formula>
    </cfRule>
  </conditionalFormatting>
  <conditionalFormatting sqref="H163:H166">
    <cfRule type="expression" dxfId="389" priority="594" stopIfTrue="1">
      <formula>#REF!="Yes"</formula>
    </cfRule>
  </conditionalFormatting>
  <conditionalFormatting sqref="H168:H170">
    <cfRule type="expression" dxfId="388" priority="558" stopIfTrue="1">
      <formula>#REF!="Yes"</formula>
    </cfRule>
  </conditionalFormatting>
  <conditionalFormatting sqref="H172:H175">
    <cfRule type="expression" dxfId="387" priority="552" stopIfTrue="1">
      <formula>#REF!="Yes"</formula>
    </cfRule>
  </conditionalFormatting>
  <conditionalFormatting sqref="H177:H179">
    <cfRule type="expression" dxfId="386" priority="513" stopIfTrue="1">
      <formula>#REF!="Yes"</formula>
    </cfRule>
  </conditionalFormatting>
  <conditionalFormatting sqref="H181:H184">
    <cfRule type="expression" dxfId="385" priority="507" stopIfTrue="1">
      <formula>#REF!="Yes"</formula>
    </cfRule>
  </conditionalFormatting>
  <conditionalFormatting sqref="H186:H188">
    <cfRule type="expression" dxfId="384" priority="469" stopIfTrue="1">
      <formula>#REF!="Yes"</formula>
    </cfRule>
  </conditionalFormatting>
  <conditionalFormatting sqref="H190:H193">
    <cfRule type="expression" dxfId="383" priority="463" stopIfTrue="1">
      <formula>#REF!="Yes"</formula>
    </cfRule>
  </conditionalFormatting>
  <conditionalFormatting sqref="H195:H197">
    <cfRule type="expression" dxfId="382" priority="425" stopIfTrue="1">
      <formula>#REF!="Yes"</formula>
    </cfRule>
  </conditionalFormatting>
  <conditionalFormatting sqref="H199:H202">
    <cfRule type="expression" dxfId="381" priority="419" stopIfTrue="1">
      <formula>#REF!="Yes"</formula>
    </cfRule>
  </conditionalFormatting>
  <conditionalFormatting sqref="H204:H206">
    <cfRule type="expression" dxfId="380" priority="381" stopIfTrue="1">
      <formula>#REF!="Yes"</formula>
    </cfRule>
  </conditionalFormatting>
  <conditionalFormatting sqref="H208:H211">
    <cfRule type="expression" dxfId="379" priority="375" stopIfTrue="1">
      <formula>#REF!="Yes"</formula>
    </cfRule>
  </conditionalFormatting>
  <conditionalFormatting sqref="H213:H215">
    <cfRule type="expression" dxfId="378" priority="339" stopIfTrue="1">
      <formula>#REF!="Yes"</formula>
    </cfRule>
  </conditionalFormatting>
  <conditionalFormatting sqref="H217:H220">
    <cfRule type="expression" dxfId="377" priority="333" stopIfTrue="1">
      <formula>#REF!="Yes"</formula>
    </cfRule>
  </conditionalFormatting>
  <conditionalFormatting sqref="H13:I14">
    <cfRule type="expression" dxfId="376" priority="1544" stopIfTrue="1">
      <formula>H1423="yes"</formula>
    </cfRule>
  </conditionalFormatting>
  <conditionalFormatting sqref="H22:I22">
    <cfRule type="expression" dxfId="375" priority="1252" stopIfTrue="1">
      <formula>#REF!="Yes"</formula>
    </cfRule>
  </conditionalFormatting>
  <conditionalFormatting sqref="H22:I23">
    <cfRule type="expression" dxfId="374" priority="1251" stopIfTrue="1">
      <formula>H1167="yes"</formula>
    </cfRule>
    <cfRule type="expression" dxfId="373" priority="1250" stopIfTrue="1">
      <formula>#REF!="Yes"</formula>
    </cfRule>
  </conditionalFormatting>
  <conditionalFormatting sqref="H31:I32">
    <cfRule type="expression" dxfId="372" priority="1240" stopIfTrue="1">
      <formula>#REF!="yes"</formula>
    </cfRule>
  </conditionalFormatting>
  <conditionalFormatting sqref="H45:I45">
    <cfRule type="expression" dxfId="371" priority="1105" stopIfTrue="1">
      <formula>H50="yes"</formula>
    </cfRule>
  </conditionalFormatting>
  <conditionalFormatting sqref="H49:I50">
    <cfRule type="expression" dxfId="370" priority="1167" stopIfTrue="1">
      <formula>H1459="yes"</formula>
    </cfRule>
  </conditionalFormatting>
  <conditionalFormatting sqref="H54:I54">
    <cfRule type="expression" dxfId="369" priority="1118" stopIfTrue="1">
      <formula>H59="yes"</formula>
    </cfRule>
  </conditionalFormatting>
  <conditionalFormatting sqref="H58:I58">
    <cfRule type="expression" dxfId="368" priority="1130" stopIfTrue="1">
      <formula>H1468="yes"</formula>
    </cfRule>
  </conditionalFormatting>
  <conditionalFormatting sqref="H59:I59">
    <cfRule type="expression" dxfId="367" priority="1138" stopIfTrue="1">
      <formula>H1469="yes"</formula>
    </cfRule>
  </conditionalFormatting>
  <conditionalFormatting sqref="H63:I63">
    <cfRule type="expression" dxfId="366" priority="1072" stopIfTrue="1">
      <formula>H68="yes"</formula>
    </cfRule>
  </conditionalFormatting>
  <conditionalFormatting sqref="H67:I68">
    <cfRule type="expression" dxfId="365" priority="1090" stopIfTrue="1">
      <formula>H1477="yes"</formula>
    </cfRule>
  </conditionalFormatting>
  <conditionalFormatting sqref="H72:I72">
    <cfRule type="expression" dxfId="364" priority="1027" stopIfTrue="1">
      <formula>H77="yes"</formula>
    </cfRule>
  </conditionalFormatting>
  <conditionalFormatting sqref="H76:I77">
    <cfRule type="expression" dxfId="363" priority="1052" stopIfTrue="1">
      <formula>H1486="yes"</formula>
    </cfRule>
  </conditionalFormatting>
  <conditionalFormatting sqref="H117:I117">
    <cfRule type="expression" dxfId="362" priority="805" stopIfTrue="1">
      <formula>H122="yes"</formula>
    </cfRule>
  </conditionalFormatting>
  <conditionalFormatting sqref="H121:I122">
    <cfRule type="expression" dxfId="361" priority="823" stopIfTrue="1">
      <formula>H1531="yes"</formula>
    </cfRule>
  </conditionalFormatting>
  <conditionalFormatting sqref="H126:I126">
    <cfRule type="expression" dxfId="360" priority="757" stopIfTrue="1">
      <formula>H131="yes"</formula>
    </cfRule>
  </conditionalFormatting>
  <conditionalFormatting sqref="H130:I130">
    <cfRule type="expression" dxfId="359" priority="769" stopIfTrue="1">
      <formula>H1540="yes"</formula>
    </cfRule>
  </conditionalFormatting>
  <conditionalFormatting sqref="H131:I131">
    <cfRule type="expression" dxfId="358" priority="777" stopIfTrue="1">
      <formula>H1541="yes"</formula>
    </cfRule>
  </conditionalFormatting>
  <conditionalFormatting sqref="H135:I135">
    <cfRule type="expression" dxfId="357" priority="715" stopIfTrue="1">
      <formula>H140="yes"</formula>
    </cfRule>
  </conditionalFormatting>
  <conditionalFormatting sqref="H139:I139">
    <cfRule type="expression" dxfId="356" priority="727" stopIfTrue="1">
      <formula>H1549="yes"</formula>
    </cfRule>
  </conditionalFormatting>
  <conditionalFormatting sqref="H140:I140">
    <cfRule type="expression" dxfId="355" priority="735" stopIfTrue="1">
      <formula>H1550="yes"</formula>
    </cfRule>
  </conditionalFormatting>
  <conditionalFormatting sqref="H144:I144">
    <cfRule type="expression" dxfId="354" priority="673" stopIfTrue="1">
      <formula>H149="yes"</formula>
    </cfRule>
  </conditionalFormatting>
  <conditionalFormatting sqref="H148:I148">
    <cfRule type="expression" dxfId="353" priority="685" stopIfTrue="1">
      <formula>H1558="yes"</formula>
    </cfRule>
  </conditionalFormatting>
  <conditionalFormatting sqref="H149:I149">
    <cfRule type="expression" dxfId="352" priority="692" stopIfTrue="1">
      <formula>H1559="yes"</formula>
    </cfRule>
  </conditionalFormatting>
  <conditionalFormatting sqref="H157:I157">
    <cfRule type="expression" dxfId="351" priority="643" stopIfTrue="1">
      <formula>H1567="yes"</formula>
    </cfRule>
  </conditionalFormatting>
  <conditionalFormatting sqref="H158:I158">
    <cfRule type="expression" dxfId="350" priority="650" stopIfTrue="1">
      <formula>H1568="yes"</formula>
    </cfRule>
  </conditionalFormatting>
  <conditionalFormatting sqref="H162:I162">
    <cfRule type="expression" dxfId="349" priority="580" stopIfTrue="1">
      <formula>H167="yes"</formula>
    </cfRule>
  </conditionalFormatting>
  <conditionalFormatting sqref="H166:I166">
    <cfRule type="expression" dxfId="348" priority="592" stopIfTrue="1">
      <formula>H1576="yes"</formula>
    </cfRule>
  </conditionalFormatting>
  <conditionalFormatting sqref="H167:I167">
    <cfRule type="expression" dxfId="347" priority="599" stopIfTrue="1">
      <formula>H1577="yes"</formula>
    </cfRule>
  </conditionalFormatting>
  <conditionalFormatting sqref="H171:I171">
    <cfRule type="expression" dxfId="346" priority="538" stopIfTrue="1">
      <formula>H176="yes"</formula>
    </cfRule>
  </conditionalFormatting>
  <conditionalFormatting sqref="H175:I175">
    <cfRule type="expression" dxfId="345" priority="550" stopIfTrue="1">
      <formula>H1585="yes"</formula>
    </cfRule>
  </conditionalFormatting>
  <conditionalFormatting sqref="H176:I176">
    <cfRule type="expression" dxfId="344" priority="557" stopIfTrue="1">
      <formula>H1586="yes"</formula>
    </cfRule>
  </conditionalFormatting>
  <conditionalFormatting sqref="H180:I180">
    <cfRule type="expression" dxfId="343" priority="493" stopIfTrue="1">
      <formula>H185="yes"</formula>
    </cfRule>
  </conditionalFormatting>
  <conditionalFormatting sqref="H184:I184">
    <cfRule type="expression" dxfId="342" priority="505" stopIfTrue="1">
      <formula>H1594="yes"</formula>
    </cfRule>
  </conditionalFormatting>
  <conditionalFormatting sqref="H185:I185">
    <cfRule type="expression" dxfId="341" priority="512" stopIfTrue="1">
      <formula>H1595="yes"</formula>
    </cfRule>
  </conditionalFormatting>
  <conditionalFormatting sqref="H189:I189">
    <cfRule type="expression" dxfId="340" priority="449" stopIfTrue="1">
      <formula>H194="yes"</formula>
    </cfRule>
  </conditionalFormatting>
  <conditionalFormatting sqref="H193:I193">
    <cfRule type="expression" dxfId="339" priority="461" stopIfTrue="1">
      <formula>H1603="yes"</formula>
    </cfRule>
  </conditionalFormatting>
  <conditionalFormatting sqref="H194:I194">
    <cfRule type="expression" dxfId="338" priority="468" stopIfTrue="1">
      <formula>H1604="yes"</formula>
    </cfRule>
  </conditionalFormatting>
  <conditionalFormatting sqref="H198:I198">
    <cfRule type="expression" dxfId="337" priority="405" stopIfTrue="1">
      <formula>H203="yes"</formula>
    </cfRule>
  </conditionalFormatting>
  <conditionalFormatting sqref="H202:I202">
    <cfRule type="expression" dxfId="336" priority="417" stopIfTrue="1">
      <formula>H1612="yes"</formula>
    </cfRule>
  </conditionalFormatting>
  <conditionalFormatting sqref="H203:I203">
    <cfRule type="expression" dxfId="335" priority="424" stopIfTrue="1">
      <formula>H1613="yes"</formula>
    </cfRule>
  </conditionalFormatting>
  <conditionalFormatting sqref="H207:I207">
    <cfRule type="expression" dxfId="334" priority="361" stopIfTrue="1">
      <formula>H212="yes"</formula>
    </cfRule>
  </conditionalFormatting>
  <conditionalFormatting sqref="H211:I211">
    <cfRule type="expression" dxfId="333" priority="373" stopIfTrue="1">
      <formula>H1621="yes"</formula>
    </cfRule>
  </conditionalFormatting>
  <conditionalFormatting sqref="H212:I212">
    <cfRule type="expression" dxfId="332" priority="380" stopIfTrue="1">
      <formula>H1622="yes"</formula>
    </cfRule>
  </conditionalFormatting>
  <conditionalFormatting sqref="H216:I216">
    <cfRule type="expression" dxfId="331" priority="319" stopIfTrue="1">
      <formula>H221="yes"</formula>
    </cfRule>
  </conditionalFormatting>
  <conditionalFormatting sqref="H220:I220">
    <cfRule type="expression" dxfId="330" priority="331" stopIfTrue="1">
      <formula>H1630="yes"</formula>
    </cfRule>
  </conditionalFormatting>
  <conditionalFormatting sqref="H221:I221">
    <cfRule type="expression" dxfId="329" priority="338" stopIfTrue="1">
      <formula>H1631="yes"</formula>
    </cfRule>
  </conditionalFormatting>
  <conditionalFormatting sqref="I9">
    <cfRule type="expression" dxfId="328" priority="301" stopIfTrue="1">
      <formula>#REF!="Yes"</formula>
    </cfRule>
  </conditionalFormatting>
  <conditionalFormatting sqref="I13">
    <cfRule type="expression" dxfId="327" priority="1545" stopIfTrue="1">
      <formula>#REF!="Yes"</formula>
    </cfRule>
  </conditionalFormatting>
  <conditionalFormatting sqref="I14">
    <cfRule type="expression" dxfId="326" priority="1542" stopIfTrue="1">
      <formula>#REF!="Yes"</formula>
    </cfRule>
  </conditionalFormatting>
  <conditionalFormatting sqref="I23">
    <cfRule type="expression" dxfId="325" priority="1244" stopIfTrue="1">
      <formula>#REF!="Yes"</formula>
    </cfRule>
  </conditionalFormatting>
  <conditionalFormatting sqref="I24:I32">
    <cfRule type="expression" dxfId="324" priority="1215" stopIfTrue="1">
      <formula>#REF!="Yes"</formula>
    </cfRule>
  </conditionalFormatting>
  <conditionalFormatting sqref="I33:I41">
    <cfRule type="expression" dxfId="323" priority="1185" stopIfTrue="1">
      <formula>#REF!="Yes"</formula>
    </cfRule>
  </conditionalFormatting>
  <conditionalFormatting sqref="I40">
    <cfRule type="expression" dxfId="322" priority="1188" stopIfTrue="1">
      <formula>#REF!="Yes"</formula>
    </cfRule>
  </conditionalFormatting>
  <conditionalFormatting sqref="I40:I41">
    <cfRule type="expression" dxfId="321" priority="1187" stopIfTrue="1">
      <formula>I1185="yes"</formula>
    </cfRule>
  </conditionalFormatting>
  <conditionalFormatting sqref="I49">
    <cfRule type="expression" dxfId="320" priority="1168" stopIfTrue="1">
      <formula>#REF!="Yes"</formula>
    </cfRule>
  </conditionalFormatting>
  <conditionalFormatting sqref="I50">
    <cfRule type="expression" dxfId="319" priority="1165" stopIfTrue="1">
      <formula>#REF!="Yes"</formula>
    </cfRule>
  </conditionalFormatting>
  <conditionalFormatting sqref="I58:I59">
    <cfRule type="expression" dxfId="318" priority="1131" stopIfTrue="1">
      <formula>#REF!="Yes"</formula>
    </cfRule>
  </conditionalFormatting>
  <conditionalFormatting sqref="I67">
    <cfRule type="expression" dxfId="317" priority="1091" stopIfTrue="1">
      <formula>#REF!="Yes"</formula>
    </cfRule>
  </conditionalFormatting>
  <conditionalFormatting sqref="I68">
    <cfRule type="expression" dxfId="316" priority="1088" stopIfTrue="1">
      <formula>#REF!="Yes"</formula>
    </cfRule>
  </conditionalFormatting>
  <conditionalFormatting sqref="I76">
    <cfRule type="expression" dxfId="315" priority="1053" stopIfTrue="1">
      <formula>#REF!="Yes"</formula>
    </cfRule>
  </conditionalFormatting>
  <conditionalFormatting sqref="I77">
    <cfRule type="expression" dxfId="314" priority="1050" stopIfTrue="1">
      <formula>#REF!="Yes"</formula>
    </cfRule>
  </conditionalFormatting>
  <conditionalFormatting sqref="I85">
    <cfRule type="expression" dxfId="313" priority="995" stopIfTrue="1">
      <formula>#REF!="Yes"</formula>
    </cfRule>
  </conditionalFormatting>
  <conditionalFormatting sqref="I85:I86">
    <cfRule type="expression" dxfId="312" priority="994" stopIfTrue="1">
      <formula>I1230="yes"</formula>
    </cfRule>
  </conditionalFormatting>
  <conditionalFormatting sqref="I86">
    <cfRule type="expression" dxfId="311" priority="992" stopIfTrue="1">
      <formula>#REF!="Yes"</formula>
    </cfRule>
  </conditionalFormatting>
  <conditionalFormatting sqref="I94">
    <cfRule type="expression" dxfId="310" priority="956" stopIfTrue="1">
      <formula>#REF!="Yes"</formula>
    </cfRule>
  </conditionalFormatting>
  <conditionalFormatting sqref="I94:I95">
    <cfRule type="expression" dxfId="309" priority="955" stopIfTrue="1">
      <formula>I1239="yes"</formula>
    </cfRule>
  </conditionalFormatting>
  <conditionalFormatting sqref="I95">
    <cfRule type="expression" dxfId="308" priority="953" stopIfTrue="1">
      <formula>#REF!="Yes"</formula>
    </cfRule>
  </conditionalFormatting>
  <conditionalFormatting sqref="I103">
    <cfRule type="expression" dxfId="307" priority="911" stopIfTrue="1">
      <formula>#REF!="Yes"</formula>
    </cfRule>
  </conditionalFormatting>
  <conditionalFormatting sqref="I103:I104">
    <cfRule type="expression" dxfId="306" priority="910" stopIfTrue="1">
      <formula>I1248="yes"</formula>
    </cfRule>
  </conditionalFormatting>
  <conditionalFormatting sqref="I104">
    <cfRule type="expression" dxfId="305" priority="908" stopIfTrue="1">
      <formula>#REF!="Yes"</formula>
    </cfRule>
  </conditionalFormatting>
  <conditionalFormatting sqref="I112">
    <cfRule type="expression" dxfId="304" priority="855" stopIfTrue="1">
      <formula>#REF!="Yes"</formula>
    </cfRule>
  </conditionalFormatting>
  <conditionalFormatting sqref="I112:I113">
    <cfRule type="expression" dxfId="303" priority="854" stopIfTrue="1">
      <formula>I1257="yes"</formula>
    </cfRule>
  </conditionalFormatting>
  <conditionalFormatting sqref="I113">
    <cfRule type="expression" dxfId="302" priority="852" stopIfTrue="1">
      <formula>#REF!="Yes"</formula>
    </cfRule>
  </conditionalFormatting>
  <conditionalFormatting sqref="I121">
    <cfRule type="expression" dxfId="301" priority="824" stopIfTrue="1">
      <formula>#REF!="Yes"</formula>
    </cfRule>
  </conditionalFormatting>
  <conditionalFormatting sqref="I122">
    <cfRule type="expression" dxfId="300" priority="821" stopIfTrue="1">
      <formula>#REF!="Yes"</formula>
    </cfRule>
  </conditionalFormatting>
  <conditionalFormatting sqref="I130:I131">
    <cfRule type="expression" dxfId="299" priority="770" stopIfTrue="1">
      <formula>#REF!="Yes"</formula>
    </cfRule>
  </conditionalFormatting>
  <conditionalFormatting sqref="I139:I140">
    <cfRule type="expression" dxfId="298" priority="728" stopIfTrue="1">
      <formula>#REF!="Yes"</formula>
    </cfRule>
  </conditionalFormatting>
  <conditionalFormatting sqref="I148:I149">
    <cfRule type="expression" dxfId="297" priority="686" stopIfTrue="1">
      <formula>#REF!="Yes"</formula>
    </cfRule>
  </conditionalFormatting>
  <conditionalFormatting sqref="I157:I158">
    <cfRule type="expression" dxfId="296" priority="644" stopIfTrue="1">
      <formula>#REF!="Yes"</formula>
    </cfRule>
  </conditionalFormatting>
  <conditionalFormatting sqref="I166:I167">
    <cfRule type="expression" dxfId="295" priority="593" stopIfTrue="1">
      <formula>#REF!="Yes"</formula>
    </cfRule>
  </conditionalFormatting>
  <conditionalFormatting sqref="I175:I176">
    <cfRule type="expression" dxfId="294" priority="551" stopIfTrue="1">
      <formula>#REF!="Yes"</formula>
    </cfRule>
  </conditionalFormatting>
  <conditionalFormatting sqref="I184:I185">
    <cfRule type="expression" dxfId="293" priority="506" stopIfTrue="1">
      <formula>#REF!="Yes"</formula>
    </cfRule>
  </conditionalFormatting>
  <conditionalFormatting sqref="I193:I194">
    <cfRule type="expression" dxfId="292" priority="462" stopIfTrue="1">
      <formula>#REF!="Yes"</formula>
    </cfRule>
  </conditionalFormatting>
  <conditionalFormatting sqref="I202:I203">
    <cfRule type="expression" dxfId="291" priority="418" stopIfTrue="1">
      <formula>#REF!="Yes"</formula>
    </cfRule>
  </conditionalFormatting>
  <conditionalFormatting sqref="I211:I212">
    <cfRule type="expression" dxfId="290" priority="374" stopIfTrue="1">
      <formula>#REF!="Yes"</formula>
    </cfRule>
  </conditionalFormatting>
  <conditionalFormatting sqref="I220:I221">
    <cfRule type="expression" dxfId="289" priority="332" stopIfTrue="1">
      <formula>#REF!="Yes"</formula>
    </cfRule>
  </conditionalFormatting>
  <conditionalFormatting sqref="D9:F9">
    <cfRule type="expression" dxfId="288" priority="288" stopIfTrue="1">
      <formula>D14="yes"</formula>
    </cfRule>
  </conditionalFormatting>
  <conditionalFormatting sqref="E9">
    <cfRule type="expression" dxfId="287" priority="289" stopIfTrue="1">
      <formula>#REF!="Yes"</formula>
    </cfRule>
  </conditionalFormatting>
  <conditionalFormatting sqref="F9">
    <cfRule type="expression" dxfId="286" priority="287" stopIfTrue="1">
      <formula>#REF!="Yes"</formula>
    </cfRule>
  </conditionalFormatting>
  <conditionalFormatting sqref="G9">
    <cfRule type="expression" dxfId="285" priority="282" stopIfTrue="1">
      <formula>G14="yes"</formula>
    </cfRule>
  </conditionalFormatting>
  <conditionalFormatting sqref="G9">
    <cfRule type="expression" dxfId="284" priority="283" stopIfTrue="1">
      <formula>G11="Yes"</formula>
    </cfRule>
  </conditionalFormatting>
  <conditionalFormatting sqref="G9">
    <cfRule type="expression" dxfId="281" priority="278" stopIfTrue="1">
      <formula>G10="SW Installation"</formula>
    </cfRule>
    <cfRule type="expression" dxfId="280" priority="279" stopIfTrue="1">
      <formula>G12="Yes"</formula>
    </cfRule>
    <cfRule type="expression" dxfId="279" priority="280" stopIfTrue="1">
      <formula>G9="SW Installation"</formula>
    </cfRule>
    <cfRule type="expression" dxfId="278" priority="281" stopIfTrue="1">
      <formula>G11="Yes"</formula>
    </cfRule>
    <cfRule type="expression" dxfId="282" priority="285" stopIfTrue="1">
      <formula>G10="SW Installation"</formula>
    </cfRule>
    <cfRule type="expression" dxfId="283" priority="286" stopIfTrue="1">
      <formula>G12="Yes"</formula>
    </cfRule>
  </conditionalFormatting>
  <conditionalFormatting sqref="G9">
    <cfRule type="expression" dxfId="277" priority="284" stopIfTrue="1">
      <formula>G9="SW Installation"</formula>
    </cfRule>
  </conditionalFormatting>
  <conditionalFormatting sqref="C18">
    <cfRule type="expression" dxfId="276" priority="277" stopIfTrue="1">
      <formula>C23="yes"</formula>
    </cfRule>
  </conditionalFormatting>
  <conditionalFormatting sqref="D18">
    <cfRule type="expression" dxfId="275" priority="275" stopIfTrue="1">
      <formula>D23="yes"</formula>
    </cfRule>
  </conditionalFormatting>
  <conditionalFormatting sqref="D18">
    <cfRule type="expression" dxfId="274" priority="276" stopIfTrue="1">
      <formula>#REF!="Yes"</formula>
    </cfRule>
  </conditionalFormatting>
  <conditionalFormatting sqref="E27">
    <cfRule type="expression" dxfId="272" priority="273" stopIfTrue="1">
      <formula>E25="SW Installation"</formula>
    </cfRule>
  </conditionalFormatting>
  <conditionalFormatting sqref="D36:F36">
    <cfRule type="expression" dxfId="271" priority="271" stopIfTrue="1">
      <formula>D37="SW Installation"</formula>
    </cfRule>
    <cfRule type="expression" dxfId="270" priority="272" stopIfTrue="1">
      <formula>D39="Yes"</formula>
    </cfRule>
  </conditionalFormatting>
  <conditionalFormatting sqref="D36:F36">
    <cfRule type="expression" dxfId="269" priority="270" stopIfTrue="1">
      <formula>D41="yes"</formula>
    </cfRule>
  </conditionalFormatting>
  <conditionalFormatting sqref="D36:F36">
    <cfRule type="expression" dxfId="268" priority="269" stopIfTrue="1">
      <formula>D39="SW Installation"</formula>
    </cfRule>
  </conditionalFormatting>
  <conditionalFormatting sqref="D36:F36">
    <cfRule type="expression" dxfId="267" priority="268" stopIfTrue="1">
      <formula>D34="SW Installation"</formula>
    </cfRule>
  </conditionalFormatting>
  <conditionalFormatting sqref="G36">
    <cfRule type="expression" dxfId="264" priority="265" stopIfTrue="1">
      <formula>G36="SW Installation"</formula>
    </cfRule>
  </conditionalFormatting>
  <conditionalFormatting sqref="G36">
    <cfRule type="expression" dxfId="261" priority="257" stopIfTrue="1">
      <formula>G37="SW Installation"</formula>
    </cfRule>
    <cfRule type="expression" dxfId="262" priority="258" stopIfTrue="1">
      <formula>G39="Yes"</formula>
    </cfRule>
    <cfRule type="expression" dxfId="263" priority="260" stopIfTrue="1">
      <formula>G38="Yes"</formula>
    </cfRule>
    <cfRule type="expression" dxfId="260" priority="263" stopIfTrue="1">
      <formula>G37="SW Installation"</formula>
    </cfRule>
    <cfRule type="expression" dxfId="259" priority="264" stopIfTrue="1">
      <formula>G39="Yes"</formula>
    </cfRule>
  </conditionalFormatting>
  <conditionalFormatting sqref="G36">
    <cfRule type="expression" dxfId="257" priority="259" stopIfTrue="1">
      <formula>G36="SW Installation"</formula>
    </cfRule>
    <cfRule type="expression" dxfId="258" priority="262" stopIfTrue="1">
      <formula>G38="Yes"</formula>
    </cfRule>
  </conditionalFormatting>
  <conditionalFormatting sqref="G36">
    <cfRule type="expression" dxfId="256" priority="261" stopIfTrue="1">
      <formula>G41="yes"</formula>
    </cfRule>
  </conditionalFormatting>
  <conditionalFormatting sqref="C45">
    <cfRule type="expression" dxfId="255" priority="256" stopIfTrue="1">
      <formula>C50="yes"</formula>
    </cfRule>
  </conditionalFormatting>
  <conditionalFormatting sqref="D45:F45">
    <cfRule type="expression" dxfId="254" priority="254" stopIfTrue="1">
      <formula>D50="yes"</formula>
    </cfRule>
  </conditionalFormatting>
  <conditionalFormatting sqref="D45:F45">
    <cfRule type="expression" dxfId="253" priority="255" stopIfTrue="1">
      <formula>#REF!="Yes"</formula>
    </cfRule>
  </conditionalFormatting>
  <conditionalFormatting sqref="G45">
    <cfRule type="expression" dxfId="252" priority="253" stopIfTrue="1">
      <formula>G45="SW Installation"</formula>
    </cfRule>
  </conditionalFormatting>
  <conditionalFormatting sqref="G45">
    <cfRule type="expression" dxfId="251" priority="245" stopIfTrue="1">
      <formula>G46="SW Installation"</formula>
    </cfRule>
    <cfRule type="expression" dxfId="250" priority="246" stopIfTrue="1">
      <formula>G48="Yes"</formula>
    </cfRule>
    <cfRule type="expression" dxfId="249" priority="248" stopIfTrue="1">
      <formula>G47="Yes"</formula>
    </cfRule>
    <cfRule type="expression" dxfId="248" priority="251" stopIfTrue="1">
      <formula>G46="SW Installation"</formula>
    </cfRule>
    <cfRule type="expression" dxfId="247" priority="252" stopIfTrue="1">
      <formula>G48="Yes"</formula>
    </cfRule>
  </conditionalFormatting>
  <conditionalFormatting sqref="G45">
    <cfRule type="expression" dxfId="246" priority="247" stopIfTrue="1">
      <formula>G45="SW Installation"</formula>
    </cfRule>
    <cfRule type="expression" dxfId="245" priority="250" stopIfTrue="1">
      <formula>G47="Yes"</formula>
    </cfRule>
  </conditionalFormatting>
  <conditionalFormatting sqref="G45">
    <cfRule type="expression" dxfId="244" priority="249" stopIfTrue="1">
      <formula>G50="yes"</formula>
    </cfRule>
  </conditionalFormatting>
  <conditionalFormatting sqref="D54">
    <cfRule type="expression" dxfId="243" priority="244" stopIfTrue="1">
      <formula>D59="yes"</formula>
    </cfRule>
  </conditionalFormatting>
  <conditionalFormatting sqref="E54:F54">
    <cfRule type="expression" dxfId="242" priority="242" stopIfTrue="1">
      <formula>E59="yes"</formula>
    </cfRule>
  </conditionalFormatting>
  <conditionalFormatting sqref="E54:F54">
    <cfRule type="expression" dxfId="241" priority="243" stopIfTrue="1">
      <formula>#REF!="Yes"</formula>
    </cfRule>
  </conditionalFormatting>
  <conditionalFormatting sqref="G54">
    <cfRule type="expression" dxfId="240" priority="241" stopIfTrue="1">
      <formula>G54="SW Installation"</formula>
    </cfRule>
  </conditionalFormatting>
  <conditionalFormatting sqref="G54">
    <cfRule type="expression" dxfId="239" priority="233" stopIfTrue="1">
      <formula>G55="SW Installation"</formula>
    </cfRule>
    <cfRule type="expression" dxfId="238" priority="234" stopIfTrue="1">
      <formula>G57="Yes"</formula>
    </cfRule>
    <cfRule type="expression" dxfId="237" priority="236" stopIfTrue="1">
      <formula>G56="Yes"</formula>
    </cfRule>
    <cfRule type="expression" dxfId="236" priority="239" stopIfTrue="1">
      <formula>G55="SW Installation"</formula>
    </cfRule>
    <cfRule type="expression" dxfId="235" priority="240" stopIfTrue="1">
      <formula>G57="Yes"</formula>
    </cfRule>
  </conditionalFormatting>
  <conditionalFormatting sqref="G54">
    <cfRule type="expression" dxfId="234" priority="235" stopIfTrue="1">
      <formula>G54="SW Installation"</formula>
    </cfRule>
    <cfRule type="expression" dxfId="233" priority="238" stopIfTrue="1">
      <formula>G56="Yes"</formula>
    </cfRule>
  </conditionalFormatting>
  <conditionalFormatting sqref="G54">
    <cfRule type="expression" dxfId="232" priority="237" stopIfTrue="1">
      <formula>G59="yes"</formula>
    </cfRule>
  </conditionalFormatting>
  <conditionalFormatting sqref="C63">
    <cfRule type="expression" dxfId="231" priority="232" stopIfTrue="1">
      <formula>C68="yes"</formula>
    </cfRule>
  </conditionalFormatting>
  <conditionalFormatting sqref="D63:F63">
    <cfRule type="expression" dxfId="230" priority="230" stopIfTrue="1">
      <formula>D68="yes"</formula>
    </cfRule>
  </conditionalFormatting>
  <conditionalFormatting sqref="D63:F63">
    <cfRule type="expression" dxfId="229" priority="231" stopIfTrue="1">
      <formula>#REF!="Yes"</formula>
    </cfRule>
  </conditionalFormatting>
  <conditionalFormatting sqref="G63">
    <cfRule type="expression" dxfId="228" priority="229" stopIfTrue="1">
      <formula>G63="SW Installation"</formula>
    </cfRule>
  </conditionalFormatting>
  <conditionalFormatting sqref="G63">
    <cfRule type="expression" dxfId="227" priority="221" stopIfTrue="1">
      <formula>G64="SW Installation"</formula>
    </cfRule>
    <cfRule type="expression" dxfId="226" priority="222" stopIfTrue="1">
      <formula>G66="Yes"</formula>
    </cfRule>
    <cfRule type="expression" dxfId="225" priority="224" stopIfTrue="1">
      <formula>G65="Yes"</formula>
    </cfRule>
    <cfRule type="expression" dxfId="224" priority="227" stopIfTrue="1">
      <formula>G64="SW Installation"</formula>
    </cfRule>
    <cfRule type="expression" dxfId="223" priority="228" stopIfTrue="1">
      <formula>G66="Yes"</formula>
    </cfRule>
  </conditionalFormatting>
  <conditionalFormatting sqref="G63">
    <cfRule type="expression" dxfId="222" priority="223" stopIfTrue="1">
      <formula>G63="SW Installation"</formula>
    </cfRule>
    <cfRule type="expression" dxfId="221" priority="226" stopIfTrue="1">
      <formula>G65="Yes"</formula>
    </cfRule>
  </conditionalFormatting>
  <conditionalFormatting sqref="G63">
    <cfRule type="expression" dxfId="220" priority="225" stopIfTrue="1">
      <formula>G68="yes"</formula>
    </cfRule>
  </conditionalFormatting>
  <conditionalFormatting sqref="C72">
    <cfRule type="expression" dxfId="219" priority="220" stopIfTrue="1">
      <formula>C77="yes"</formula>
    </cfRule>
  </conditionalFormatting>
  <conditionalFormatting sqref="D72">
    <cfRule type="expression" dxfId="213" priority="211" stopIfTrue="1">
      <formula>D73="SW Installation"</formula>
    </cfRule>
    <cfRule type="expression" dxfId="217" priority="212" stopIfTrue="1">
      <formula>D75="Yes"</formula>
    </cfRule>
    <cfRule type="expression" dxfId="214" priority="213" stopIfTrue="1">
      <formula>D72="SW Installation"</formula>
    </cfRule>
    <cfRule type="expression" dxfId="215" priority="214" stopIfTrue="1">
      <formula>D74="Yes"</formula>
    </cfRule>
    <cfRule type="expression" dxfId="216" priority="216" stopIfTrue="1">
      <formula>D73="SW Installation"</formula>
    </cfRule>
    <cfRule type="expression" dxfId="218" priority="217" stopIfTrue="1">
      <formula>D75="Yes"</formula>
    </cfRule>
    <cfRule type="expression" dxfId="212" priority="218" stopIfTrue="1">
      <formula>D77="yes"</formula>
    </cfRule>
  </conditionalFormatting>
  <conditionalFormatting sqref="D72">
    <cfRule type="expression" dxfId="210" priority="215" stopIfTrue="1">
      <formula>D72="SW Installation"</formula>
    </cfRule>
    <cfRule type="expression" dxfId="211" priority="219" stopIfTrue="1">
      <formula>D74="Yes"</formula>
    </cfRule>
  </conditionalFormatting>
  <conditionalFormatting sqref="F72">
    <cfRule type="expression" dxfId="209" priority="210" stopIfTrue="1">
      <formula>F77="yes"</formula>
    </cfRule>
  </conditionalFormatting>
  <conditionalFormatting sqref="G72">
    <cfRule type="expression" dxfId="208" priority="209" stopIfTrue="1">
      <formula>G72="SW Installation"</formula>
    </cfRule>
  </conditionalFormatting>
  <conditionalFormatting sqref="G72">
    <cfRule type="expression" dxfId="207" priority="201" stopIfTrue="1">
      <formula>G73="SW Installation"</formula>
    </cfRule>
    <cfRule type="expression" dxfId="206" priority="202" stopIfTrue="1">
      <formula>G75="Yes"</formula>
    </cfRule>
    <cfRule type="expression" dxfId="205" priority="204" stopIfTrue="1">
      <formula>G74="Yes"</formula>
    </cfRule>
    <cfRule type="expression" dxfId="204" priority="207" stopIfTrue="1">
      <formula>G73="SW Installation"</formula>
    </cfRule>
    <cfRule type="expression" dxfId="203" priority="208" stopIfTrue="1">
      <formula>G75="Yes"</formula>
    </cfRule>
  </conditionalFormatting>
  <conditionalFormatting sqref="G72">
    <cfRule type="expression" dxfId="202" priority="203" stopIfTrue="1">
      <formula>G72="SW Installation"</formula>
    </cfRule>
    <cfRule type="expression" dxfId="201" priority="206" stopIfTrue="1">
      <formula>G74="Yes"</formula>
    </cfRule>
  </conditionalFormatting>
  <conditionalFormatting sqref="G72">
    <cfRule type="expression" dxfId="200" priority="205" stopIfTrue="1">
      <formula>G77="yes"</formula>
    </cfRule>
  </conditionalFormatting>
  <conditionalFormatting sqref="D81">
    <cfRule type="expression" dxfId="199" priority="200" stopIfTrue="1">
      <formula>D86="yes"</formula>
    </cfRule>
  </conditionalFormatting>
  <conditionalFormatting sqref="E81">
    <cfRule type="expression" dxfId="198" priority="199" stopIfTrue="1">
      <formula>E81="SW Installation"</formula>
    </cfRule>
  </conditionalFormatting>
  <conditionalFormatting sqref="E81">
    <cfRule type="expression" dxfId="197" priority="191" stopIfTrue="1">
      <formula>E82="SW Installation"</formula>
    </cfRule>
    <cfRule type="expression" dxfId="196" priority="192" stopIfTrue="1">
      <formula>E84="Yes"</formula>
    </cfRule>
    <cfRule type="expression" dxfId="195" priority="194" stopIfTrue="1">
      <formula>E83="Yes"</formula>
    </cfRule>
    <cfRule type="expression" dxfId="194" priority="197" stopIfTrue="1">
      <formula>E82="SW Installation"</formula>
    </cfRule>
    <cfRule type="expression" dxfId="193" priority="198" stopIfTrue="1">
      <formula>E84="Yes"</formula>
    </cfRule>
  </conditionalFormatting>
  <conditionalFormatting sqref="E81">
    <cfRule type="expression" dxfId="192" priority="193" stopIfTrue="1">
      <formula>E81="SW Installation"</formula>
    </cfRule>
    <cfRule type="expression" dxfId="191" priority="196" stopIfTrue="1">
      <formula>E83="Yes"</formula>
    </cfRule>
  </conditionalFormatting>
  <conditionalFormatting sqref="E81">
    <cfRule type="expression" dxfId="190" priority="195" stopIfTrue="1">
      <formula>E86="yes"</formula>
    </cfRule>
  </conditionalFormatting>
  <conditionalFormatting sqref="D90">
    <cfRule type="expression" dxfId="189" priority="190" stopIfTrue="1">
      <formula>D95="yes"</formula>
    </cfRule>
  </conditionalFormatting>
  <conditionalFormatting sqref="E90">
    <cfRule type="expression" dxfId="188" priority="189" stopIfTrue="1">
      <formula>E90="SW Installation"</formula>
    </cfRule>
  </conditionalFormatting>
  <conditionalFormatting sqref="E90">
    <cfRule type="expression" dxfId="187" priority="181" stopIfTrue="1">
      <formula>E91="SW Installation"</formula>
    </cfRule>
    <cfRule type="expression" dxfId="186" priority="182" stopIfTrue="1">
      <formula>E93="Yes"</formula>
    </cfRule>
    <cfRule type="expression" dxfId="185" priority="184" stopIfTrue="1">
      <formula>E92="Yes"</formula>
    </cfRule>
    <cfRule type="expression" dxfId="184" priority="187" stopIfTrue="1">
      <formula>E91="SW Installation"</formula>
    </cfRule>
    <cfRule type="expression" dxfId="183" priority="188" stopIfTrue="1">
      <formula>E93="Yes"</formula>
    </cfRule>
  </conditionalFormatting>
  <conditionalFormatting sqref="E90">
    <cfRule type="expression" dxfId="182" priority="183" stopIfTrue="1">
      <formula>E90="SW Installation"</formula>
    </cfRule>
    <cfRule type="expression" dxfId="181" priority="186" stopIfTrue="1">
      <formula>E92="Yes"</formula>
    </cfRule>
  </conditionalFormatting>
  <conditionalFormatting sqref="E90">
    <cfRule type="expression" dxfId="180" priority="185" stopIfTrue="1">
      <formula>E95="yes"</formula>
    </cfRule>
  </conditionalFormatting>
  <conditionalFormatting sqref="F90">
    <cfRule type="expression" dxfId="179" priority="180" stopIfTrue="1">
      <formula>F95="yes"</formula>
    </cfRule>
  </conditionalFormatting>
  <conditionalFormatting sqref="G90">
    <cfRule type="expression" dxfId="178" priority="179" stopIfTrue="1">
      <formula>G90="SW Installation"</formula>
    </cfRule>
  </conditionalFormatting>
  <conditionalFormatting sqref="G90">
    <cfRule type="expression" dxfId="177" priority="171" stopIfTrue="1">
      <formula>G91="SW Installation"</formula>
    </cfRule>
    <cfRule type="expression" dxfId="176" priority="172" stopIfTrue="1">
      <formula>G93="Yes"</formula>
    </cfRule>
    <cfRule type="expression" dxfId="175" priority="174" stopIfTrue="1">
      <formula>G92="Yes"</formula>
    </cfRule>
    <cfRule type="expression" dxfId="174" priority="177" stopIfTrue="1">
      <formula>G91="SW Installation"</formula>
    </cfRule>
    <cfRule type="expression" dxfId="173" priority="178" stopIfTrue="1">
      <formula>G93="Yes"</formula>
    </cfRule>
  </conditionalFormatting>
  <conditionalFormatting sqref="G90">
    <cfRule type="expression" dxfId="172" priority="173" stopIfTrue="1">
      <formula>G90="SW Installation"</formula>
    </cfRule>
    <cfRule type="expression" dxfId="171" priority="176" stopIfTrue="1">
      <formula>G92="Yes"</formula>
    </cfRule>
  </conditionalFormatting>
  <conditionalFormatting sqref="G90">
    <cfRule type="expression" dxfId="170" priority="175" stopIfTrue="1">
      <formula>G95="yes"</formula>
    </cfRule>
  </conditionalFormatting>
  <conditionalFormatting sqref="D99">
    <cfRule type="expression" dxfId="169" priority="170" stopIfTrue="1">
      <formula>D104="yes"</formula>
    </cfRule>
  </conditionalFormatting>
  <conditionalFormatting sqref="E99:F99">
    <cfRule type="expression" dxfId="168" priority="168" stopIfTrue="1">
      <formula>E104="yes"</formula>
    </cfRule>
  </conditionalFormatting>
  <conditionalFormatting sqref="E99:F99">
    <cfRule type="expression" dxfId="167" priority="169" stopIfTrue="1">
      <formula>#REF!="Yes"</formula>
    </cfRule>
  </conditionalFormatting>
  <conditionalFormatting sqref="G99">
    <cfRule type="expression" dxfId="166" priority="167" stopIfTrue="1">
      <formula>G99="SW Installation"</formula>
    </cfRule>
  </conditionalFormatting>
  <conditionalFormatting sqref="G99">
    <cfRule type="expression" dxfId="165" priority="159" stopIfTrue="1">
      <formula>G100="SW Installation"</formula>
    </cfRule>
    <cfRule type="expression" dxfId="164" priority="160" stopIfTrue="1">
      <formula>G102="Yes"</formula>
    </cfRule>
    <cfRule type="expression" dxfId="163" priority="162" stopIfTrue="1">
      <formula>G101="Yes"</formula>
    </cfRule>
    <cfRule type="expression" dxfId="162" priority="165" stopIfTrue="1">
      <formula>G100="SW Installation"</formula>
    </cfRule>
    <cfRule type="expression" dxfId="161" priority="166" stopIfTrue="1">
      <formula>G102="Yes"</formula>
    </cfRule>
  </conditionalFormatting>
  <conditionalFormatting sqref="G99">
    <cfRule type="expression" dxfId="160" priority="161" stopIfTrue="1">
      <formula>G99="SW Installation"</formula>
    </cfRule>
    <cfRule type="expression" dxfId="159" priority="164" stopIfTrue="1">
      <formula>G101="Yes"</formula>
    </cfRule>
  </conditionalFormatting>
  <conditionalFormatting sqref="G99">
    <cfRule type="expression" dxfId="158" priority="163" stopIfTrue="1">
      <formula>G104="yes"</formula>
    </cfRule>
  </conditionalFormatting>
  <conditionalFormatting sqref="C108">
    <cfRule type="expression" dxfId="157" priority="158" stopIfTrue="1">
      <formula>C113="yes"</formula>
    </cfRule>
  </conditionalFormatting>
  <conditionalFormatting sqref="D108">
    <cfRule type="expression" dxfId="156" priority="156" stopIfTrue="1">
      <formula>D113="yes"</formula>
    </cfRule>
  </conditionalFormatting>
  <conditionalFormatting sqref="D108">
    <cfRule type="expression" dxfId="155" priority="157" stopIfTrue="1">
      <formula>#REF!="Yes"</formula>
    </cfRule>
  </conditionalFormatting>
  <conditionalFormatting sqref="E108">
    <cfRule type="expression" dxfId="154" priority="155" stopIfTrue="1">
      <formula>E108="SW Installation"</formula>
    </cfRule>
  </conditionalFormatting>
  <conditionalFormatting sqref="E108">
    <cfRule type="expression" dxfId="153" priority="147" stopIfTrue="1">
      <formula>E109="SW Installation"</formula>
    </cfRule>
    <cfRule type="expression" dxfId="152" priority="148" stopIfTrue="1">
      <formula>E111="Yes"</formula>
    </cfRule>
    <cfRule type="expression" dxfId="151" priority="150" stopIfTrue="1">
      <formula>E110="Yes"</formula>
    </cfRule>
    <cfRule type="expression" dxfId="150" priority="153" stopIfTrue="1">
      <formula>E109="SW Installation"</formula>
    </cfRule>
    <cfRule type="expression" dxfId="149" priority="154" stopIfTrue="1">
      <formula>E111="Yes"</formula>
    </cfRule>
  </conditionalFormatting>
  <conditionalFormatting sqref="E108">
    <cfRule type="expression" dxfId="148" priority="149" stopIfTrue="1">
      <formula>E108="SW Installation"</formula>
    </cfRule>
    <cfRule type="expression" dxfId="147" priority="152" stopIfTrue="1">
      <formula>E110="Yes"</formula>
    </cfRule>
  </conditionalFormatting>
  <conditionalFormatting sqref="E108">
    <cfRule type="expression" dxfId="146" priority="151" stopIfTrue="1">
      <formula>E113="yes"</formula>
    </cfRule>
  </conditionalFormatting>
  <conditionalFormatting sqref="C117">
    <cfRule type="expression" dxfId="145" priority="146" stopIfTrue="1">
      <formula>C122="yes"</formula>
    </cfRule>
  </conditionalFormatting>
  <conditionalFormatting sqref="D117">
    <cfRule type="expression" dxfId="144" priority="144" stopIfTrue="1">
      <formula>D122="yes"</formula>
    </cfRule>
  </conditionalFormatting>
  <conditionalFormatting sqref="D117">
    <cfRule type="expression" dxfId="143" priority="145" stopIfTrue="1">
      <formula>#REF!="Yes"</formula>
    </cfRule>
  </conditionalFormatting>
  <conditionalFormatting sqref="F117">
    <cfRule type="expression" dxfId="142" priority="142" stopIfTrue="1">
      <formula>F122="yes"</formula>
    </cfRule>
  </conditionalFormatting>
  <conditionalFormatting sqref="F117">
    <cfRule type="expression" dxfId="141" priority="143" stopIfTrue="1">
      <formula>#REF!="Yes"</formula>
    </cfRule>
  </conditionalFormatting>
  <conditionalFormatting sqref="G117">
    <cfRule type="expression" dxfId="140" priority="141" stopIfTrue="1">
      <formula>G117="SW Installation"</formula>
    </cfRule>
  </conditionalFormatting>
  <conditionalFormatting sqref="G117">
    <cfRule type="expression" dxfId="139" priority="133" stopIfTrue="1">
      <formula>G118="SW Installation"</formula>
    </cfRule>
    <cfRule type="expression" dxfId="138" priority="134" stopIfTrue="1">
      <formula>G120="Yes"</formula>
    </cfRule>
    <cfRule type="expression" dxfId="137" priority="136" stopIfTrue="1">
      <formula>G119="Yes"</formula>
    </cfRule>
    <cfRule type="expression" dxfId="136" priority="139" stopIfTrue="1">
      <formula>G118="SW Installation"</formula>
    </cfRule>
    <cfRule type="expression" dxfId="135" priority="140" stopIfTrue="1">
      <formula>G120="Yes"</formula>
    </cfRule>
  </conditionalFormatting>
  <conditionalFormatting sqref="G117">
    <cfRule type="expression" dxfId="134" priority="135" stopIfTrue="1">
      <formula>G117="SW Installation"</formula>
    </cfRule>
    <cfRule type="expression" dxfId="133" priority="138" stopIfTrue="1">
      <formula>G119="Yes"</formula>
    </cfRule>
  </conditionalFormatting>
  <conditionalFormatting sqref="G117">
    <cfRule type="expression" dxfId="132" priority="137" stopIfTrue="1">
      <formula>G122="yes"</formula>
    </cfRule>
  </conditionalFormatting>
  <conditionalFormatting sqref="D126">
    <cfRule type="expression" dxfId="131" priority="132" stopIfTrue="1">
      <formula>D131="yes"</formula>
    </cfRule>
  </conditionalFormatting>
  <conditionalFormatting sqref="E126:F126">
    <cfRule type="expression" dxfId="130" priority="130" stopIfTrue="1">
      <formula>E131="yes"</formula>
    </cfRule>
  </conditionalFormatting>
  <conditionalFormatting sqref="E126:F126">
    <cfRule type="expression" dxfId="129" priority="131" stopIfTrue="1">
      <formula>#REF!="Yes"</formula>
    </cfRule>
  </conditionalFormatting>
  <conditionalFormatting sqref="G126">
    <cfRule type="expression" dxfId="128" priority="129" stopIfTrue="1">
      <formula>G126="SW Installation"</formula>
    </cfRule>
  </conditionalFormatting>
  <conditionalFormatting sqref="G126">
    <cfRule type="expression" dxfId="127" priority="121" stopIfTrue="1">
      <formula>G127="SW Installation"</formula>
    </cfRule>
    <cfRule type="expression" dxfId="126" priority="122" stopIfTrue="1">
      <formula>G129="Yes"</formula>
    </cfRule>
    <cfRule type="expression" dxfId="125" priority="124" stopIfTrue="1">
      <formula>G128="Yes"</formula>
    </cfRule>
    <cfRule type="expression" dxfId="124" priority="127" stopIfTrue="1">
      <formula>G127="SW Installation"</formula>
    </cfRule>
    <cfRule type="expression" dxfId="123" priority="128" stopIfTrue="1">
      <formula>G129="Yes"</formula>
    </cfRule>
  </conditionalFormatting>
  <conditionalFormatting sqref="G126">
    <cfRule type="expression" dxfId="122" priority="123" stopIfTrue="1">
      <formula>G126="SW Installation"</formula>
    </cfRule>
    <cfRule type="expression" dxfId="121" priority="126" stopIfTrue="1">
      <formula>G128="Yes"</formula>
    </cfRule>
  </conditionalFormatting>
  <conditionalFormatting sqref="G126">
    <cfRule type="expression" dxfId="120" priority="125" stopIfTrue="1">
      <formula>G131="yes"</formula>
    </cfRule>
  </conditionalFormatting>
  <conditionalFormatting sqref="D135">
    <cfRule type="expression" dxfId="119" priority="120" stopIfTrue="1">
      <formula>D140="yes"</formula>
    </cfRule>
  </conditionalFormatting>
  <conditionalFormatting sqref="E135:F135">
    <cfRule type="expression" dxfId="118" priority="118" stopIfTrue="1">
      <formula>E140="yes"</formula>
    </cfRule>
  </conditionalFormatting>
  <conditionalFormatting sqref="E135:F135">
    <cfRule type="expression" dxfId="117" priority="119" stopIfTrue="1">
      <formula>#REF!="Yes"</formula>
    </cfRule>
  </conditionalFormatting>
  <conditionalFormatting sqref="G135">
    <cfRule type="expression" dxfId="116" priority="117" stopIfTrue="1">
      <formula>G135="SW Installation"</formula>
    </cfRule>
  </conditionalFormatting>
  <conditionalFormatting sqref="G135">
    <cfRule type="expression" dxfId="115" priority="109" stopIfTrue="1">
      <formula>G136="SW Installation"</formula>
    </cfRule>
    <cfRule type="expression" dxfId="114" priority="110" stopIfTrue="1">
      <formula>G138="Yes"</formula>
    </cfRule>
    <cfRule type="expression" dxfId="113" priority="112" stopIfTrue="1">
      <formula>G137="Yes"</formula>
    </cfRule>
    <cfRule type="expression" dxfId="112" priority="115" stopIfTrue="1">
      <formula>G136="SW Installation"</formula>
    </cfRule>
    <cfRule type="expression" dxfId="111" priority="116" stopIfTrue="1">
      <formula>G138="Yes"</formula>
    </cfRule>
  </conditionalFormatting>
  <conditionalFormatting sqref="G135">
    <cfRule type="expression" dxfId="110" priority="111" stopIfTrue="1">
      <formula>G135="SW Installation"</formula>
    </cfRule>
    <cfRule type="expression" dxfId="109" priority="114" stopIfTrue="1">
      <formula>G137="Yes"</formula>
    </cfRule>
  </conditionalFormatting>
  <conditionalFormatting sqref="G135">
    <cfRule type="expression" dxfId="108" priority="113" stopIfTrue="1">
      <formula>G140="yes"</formula>
    </cfRule>
  </conditionalFormatting>
  <conditionalFormatting sqref="D144">
    <cfRule type="expression" dxfId="107" priority="108" stopIfTrue="1">
      <formula>D149="yes"</formula>
    </cfRule>
  </conditionalFormatting>
  <conditionalFormatting sqref="E144:F144">
    <cfRule type="expression" dxfId="106" priority="106" stopIfTrue="1">
      <formula>E149="yes"</formula>
    </cfRule>
  </conditionalFormatting>
  <conditionalFormatting sqref="E144:F144">
    <cfRule type="expression" dxfId="105" priority="107" stopIfTrue="1">
      <formula>#REF!="Yes"</formula>
    </cfRule>
  </conditionalFormatting>
  <conditionalFormatting sqref="G144">
    <cfRule type="expression" dxfId="104" priority="105" stopIfTrue="1">
      <formula>G144="SW Installation"</formula>
    </cfRule>
  </conditionalFormatting>
  <conditionalFormatting sqref="G144">
    <cfRule type="expression" dxfId="103" priority="97" stopIfTrue="1">
      <formula>G145="SW Installation"</formula>
    </cfRule>
    <cfRule type="expression" dxfId="102" priority="98" stopIfTrue="1">
      <formula>G147="Yes"</formula>
    </cfRule>
    <cfRule type="expression" dxfId="101" priority="100" stopIfTrue="1">
      <formula>G146="Yes"</formula>
    </cfRule>
    <cfRule type="expression" dxfId="100" priority="103" stopIfTrue="1">
      <formula>G145="SW Installation"</formula>
    </cfRule>
    <cfRule type="expression" dxfId="99" priority="104" stopIfTrue="1">
      <formula>G147="Yes"</formula>
    </cfRule>
  </conditionalFormatting>
  <conditionalFormatting sqref="G144">
    <cfRule type="expression" dxfId="98" priority="99" stopIfTrue="1">
      <formula>G144="SW Installation"</formula>
    </cfRule>
    <cfRule type="expression" dxfId="97" priority="102" stopIfTrue="1">
      <formula>G146="Yes"</formula>
    </cfRule>
  </conditionalFormatting>
  <conditionalFormatting sqref="G144">
    <cfRule type="expression" dxfId="96" priority="101" stopIfTrue="1">
      <formula>G149="yes"</formula>
    </cfRule>
  </conditionalFormatting>
  <conditionalFormatting sqref="D153">
    <cfRule type="expression" dxfId="95" priority="96" stopIfTrue="1">
      <formula>D158="yes"</formula>
    </cfRule>
  </conditionalFormatting>
  <conditionalFormatting sqref="E153">
    <cfRule type="expression" dxfId="94" priority="94" stopIfTrue="1">
      <formula>E158="yes"</formula>
    </cfRule>
  </conditionalFormatting>
  <conditionalFormatting sqref="E153">
    <cfRule type="expression" dxfId="93" priority="95" stopIfTrue="1">
      <formula>#REF!="Yes"</formula>
    </cfRule>
  </conditionalFormatting>
  <conditionalFormatting sqref="F153">
    <cfRule type="expression" dxfId="92" priority="93" stopIfTrue="1">
      <formula>F153="SW Installation"</formula>
    </cfRule>
  </conditionalFormatting>
  <conditionalFormatting sqref="F153">
    <cfRule type="expression" dxfId="91" priority="85" stopIfTrue="1">
      <formula>F154="SW Installation"</formula>
    </cfRule>
    <cfRule type="expression" dxfId="90" priority="86" stopIfTrue="1">
      <formula>F156="Yes"</formula>
    </cfRule>
    <cfRule type="expression" dxfId="89" priority="88" stopIfTrue="1">
      <formula>F155="Yes"</formula>
    </cfRule>
    <cfRule type="expression" dxfId="88" priority="91" stopIfTrue="1">
      <formula>F154="SW Installation"</formula>
    </cfRule>
    <cfRule type="expression" dxfId="87" priority="92" stopIfTrue="1">
      <formula>F156="Yes"</formula>
    </cfRule>
  </conditionalFormatting>
  <conditionalFormatting sqref="F153">
    <cfRule type="expression" dxfId="86" priority="87" stopIfTrue="1">
      <formula>F153="SW Installation"</formula>
    </cfRule>
    <cfRule type="expression" dxfId="85" priority="90" stopIfTrue="1">
      <formula>F155="Yes"</formula>
    </cfRule>
  </conditionalFormatting>
  <conditionalFormatting sqref="F153">
    <cfRule type="expression" dxfId="84" priority="89" stopIfTrue="1">
      <formula>F158="yes"</formula>
    </cfRule>
  </conditionalFormatting>
  <conditionalFormatting sqref="D162">
    <cfRule type="expression" dxfId="83" priority="84" stopIfTrue="1">
      <formula>D167="yes"</formula>
    </cfRule>
  </conditionalFormatting>
  <conditionalFormatting sqref="E162:F162">
    <cfRule type="expression" dxfId="82" priority="82" stopIfTrue="1">
      <formula>E167="yes"</formula>
    </cfRule>
  </conditionalFormatting>
  <conditionalFormatting sqref="E162:F162">
    <cfRule type="expression" dxfId="81" priority="83" stopIfTrue="1">
      <formula>#REF!="Yes"</formula>
    </cfRule>
  </conditionalFormatting>
  <conditionalFormatting sqref="G162">
    <cfRule type="expression" dxfId="80" priority="81" stopIfTrue="1">
      <formula>G162="SW Installation"</formula>
    </cfRule>
  </conditionalFormatting>
  <conditionalFormatting sqref="G162">
    <cfRule type="expression" dxfId="79" priority="73" stopIfTrue="1">
      <formula>G163="SW Installation"</formula>
    </cfRule>
    <cfRule type="expression" dxfId="78" priority="74" stopIfTrue="1">
      <formula>G165="Yes"</formula>
    </cfRule>
    <cfRule type="expression" dxfId="77" priority="76" stopIfTrue="1">
      <formula>G164="Yes"</formula>
    </cfRule>
    <cfRule type="expression" dxfId="76" priority="79" stopIfTrue="1">
      <formula>G163="SW Installation"</formula>
    </cfRule>
    <cfRule type="expression" dxfId="75" priority="80" stopIfTrue="1">
      <formula>G165="Yes"</formula>
    </cfRule>
  </conditionalFormatting>
  <conditionalFormatting sqref="G162">
    <cfRule type="expression" dxfId="74" priority="75" stopIfTrue="1">
      <formula>G162="SW Installation"</formula>
    </cfRule>
    <cfRule type="expression" dxfId="73" priority="78" stopIfTrue="1">
      <formula>G164="Yes"</formula>
    </cfRule>
  </conditionalFormatting>
  <conditionalFormatting sqref="G162">
    <cfRule type="expression" dxfId="72" priority="77" stopIfTrue="1">
      <formula>G167="yes"</formula>
    </cfRule>
  </conditionalFormatting>
  <conditionalFormatting sqref="D171">
    <cfRule type="expression" dxfId="71" priority="72" stopIfTrue="1">
      <formula>D176="yes"</formula>
    </cfRule>
  </conditionalFormatting>
  <conditionalFormatting sqref="E171:F171">
    <cfRule type="expression" dxfId="70" priority="70" stopIfTrue="1">
      <formula>E176="yes"</formula>
    </cfRule>
  </conditionalFormatting>
  <conditionalFormatting sqref="E171:F171">
    <cfRule type="expression" dxfId="69" priority="71" stopIfTrue="1">
      <formula>#REF!="Yes"</formula>
    </cfRule>
  </conditionalFormatting>
  <conditionalFormatting sqref="G171">
    <cfRule type="expression" dxfId="68" priority="69" stopIfTrue="1">
      <formula>G171="SW Installation"</formula>
    </cfRule>
  </conditionalFormatting>
  <conditionalFormatting sqref="G171">
    <cfRule type="expression" dxfId="67" priority="61" stopIfTrue="1">
      <formula>G172="SW Installation"</formula>
    </cfRule>
    <cfRule type="expression" dxfId="66" priority="62" stopIfTrue="1">
      <formula>G174="Yes"</formula>
    </cfRule>
    <cfRule type="expression" dxfId="65" priority="64" stopIfTrue="1">
      <formula>G173="Yes"</formula>
    </cfRule>
    <cfRule type="expression" dxfId="64" priority="67" stopIfTrue="1">
      <formula>G172="SW Installation"</formula>
    </cfRule>
    <cfRule type="expression" dxfId="63" priority="68" stopIfTrue="1">
      <formula>G174="Yes"</formula>
    </cfRule>
  </conditionalFormatting>
  <conditionalFormatting sqref="G171">
    <cfRule type="expression" dxfId="62" priority="63" stopIfTrue="1">
      <formula>G171="SW Installation"</formula>
    </cfRule>
    <cfRule type="expression" dxfId="61" priority="66" stopIfTrue="1">
      <formula>G173="Yes"</formula>
    </cfRule>
  </conditionalFormatting>
  <conditionalFormatting sqref="G171">
    <cfRule type="expression" dxfId="60" priority="65" stopIfTrue="1">
      <formula>G176="yes"</formula>
    </cfRule>
  </conditionalFormatting>
  <conditionalFormatting sqref="D180">
    <cfRule type="expression" dxfId="59" priority="60" stopIfTrue="1">
      <formula>D185="yes"</formula>
    </cfRule>
  </conditionalFormatting>
  <conditionalFormatting sqref="E180:F180">
    <cfRule type="expression" dxfId="58" priority="58" stopIfTrue="1">
      <formula>E185="yes"</formula>
    </cfRule>
  </conditionalFormatting>
  <conditionalFormatting sqref="E180:F180">
    <cfRule type="expression" dxfId="57" priority="59" stopIfTrue="1">
      <formula>#REF!="Yes"</formula>
    </cfRule>
  </conditionalFormatting>
  <conditionalFormatting sqref="G180">
    <cfRule type="expression" dxfId="56" priority="57" stopIfTrue="1">
      <formula>G180="SW Installation"</formula>
    </cfRule>
  </conditionalFormatting>
  <conditionalFormatting sqref="G180">
    <cfRule type="expression" dxfId="55" priority="49" stopIfTrue="1">
      <formula>G181="SW Installation"</formula>
    </cfRule>
    <cfRule type="expression" dxfId="54" priority="50" stopIfTrue="1">
      <formula>G183="Yes"</formula>
    </cfRule>
    <cfRule type="expression" dxfId="53" priority="52" stopIfTrue="1">
      <formula>G182="Yes"</formula>
    </cfRule>
    <cfRule type="expression" dxfId="52" priority="55" stopIfTrue="1">
      <formula>G181="SW Installation"</formula>
    </cfRule>
    <cfRule type="expression" dxfId="51" priority="56" stopIfTrue="1">
      <formula>G183="Yes"</formula>
    </cfRule>
  </conditionalFormatting>
  <conditionalFormatting sqref="G180">
    <cfRule type="expression" dxfId="50" priority="51" stopIfTrue="1">
      <formula>G180="SW Installation"</formula>
    </cfRule>
    <cfRule type="expression" dxfId="49" priority="54" stopIfTrue="1">
      <formula>G182="Yes"</formula>
    </cfRule>
  </conditionalFormatting>
  <conditionalFormatting sqref="G180">
    <cfRule type="expression" dxfId="48" priority="53" stopIfTrue="1">
      <formula>G185="yes"</formula>
    </cfRule>
  </conditionalFormatting>
  <conditionalFormatting sqref="D189">
    <cfRule type="expression" dxfId="47" priority="48" stopIfTrue="1">
      <formula>D194="yes"</formula>
    </cfRule>
  </conditionalFormatting>
  <conditionalFormatting sqref="E189:F189">
    <cfRule type="expression" dxfId="46" priority="46" stopIfTrue="1">
      <formula>E194="yes"</formula>
    </cfRule>
  </conditionalFormatting>
  <conditionalFormatting sqref="E189:F189">
    <cfRule type="expression" dxfId="45" priority="47" stopIfTrue="1">
      <formula>#REF!="Yes"</formula>
    </cfRule>
  </conditionalFormatting>
  <conditionalFormatting sqref="G189">
    <cfRule type="expression" dxfId="44" priority="45" stopIfTrue="1">
      <formula>G189="SW Installation"</formula>
    </cfRule>
  </conditionalFormatting>
  <conditionalFormatting sqref="G189">
    <cfRule type="expression" dxfId="43" priority="37" stopIfTrue="1">
      <formula>G190="SW Installation"</formula>
    </cfRule>
    <cfRule type="expression" dxfId="42" priority="38" stopIfTrue="1">
      <formula>G192="Yes"</formula>
    </cfRule>
    <cfRule type="expression" dxfId="41" priority="40" stopIfTrue="1">
      <formula>G191="Yes"</formula>
    </cfRule>
    <cfRule type="expression" dxfId="40" priority="43" stopIfTrue="1">
      <formula>G190="SW Installation"</formula>
    </cfRule>
    <cfRule type="expression" dxfId="39" priority="44" stopIfTrue="1">
      <formula>G192="Yes"</formula>
    </cfRule>
  </conditionalFormatting>
  <conditionalFormatting sqref="G189">
    <cfRule type="expression" dxfId="38" priority="39" stopIfTrue="1">
      <formula>G189="SW Installation"</formula>
    </cfRule>
    <cfRule type="expression" dxfId="37" priority="42" stopIfTrue="1">
      <formula>G191="Yes"</formula>
    </cfRule>
  </conditionalFormatting>
  <conditionalFormatting sqref="G189">
    <cfRule type="expression" dxfId="36" priority="41" stopIfTrue="1">
      <formula>G194="yes"</formula>
    </cfRule>
  </conditionalFormatting>
  <conditionalFormatting sqref="D198">
    <cfRule type="expression" dxfId="35" priority="36" stopIfTrue="1">
      <formula>D203="yes"</formula>
    </cfRule>
  </conditionalFormatting>
  <conditionalFormatting sqref="E198:F198">
    <cfRule type="expression" dxfId="34" priority="34" stopIfTrue="1">
      <formula>E203="yes"</formula>
    </cfRule>
  </conditionalFormatting>
  <conditionalFormatting sqref="E198:F198">
    <cfRule type="expression" dxfId="33" priority="35" stopIfTrue="1">
      <formula>#REF!="Yes"</formula>
    </cfRule>
  </conditionalFormatting>
  <conditionalFormatting sqref="G198">
    <cfRule type="expression" dxfId="32" priority="33" stopIfTrue="1">
      <formula>G198="SW Installation"</formula>
    </cfRule>
  </conditionalFormatting>
  <conditionalFormatting sqref="G198">
    <cfRule type="expression" dxfId="31" priority="25" stopIfTrue="1">
      <formula>G199="SW Installation"</formula>
    </cfRule>
    <cfRule type="expression" dxfId="30" priority="26" stopIfTrue="1">
      <formula>G201="Yes"</formula>
    </cfRule>
    <cfRule type="expression" dxfId="29" priority="28" stopIfTrue="1">
      <formula>G200="Yes"</formula>
    </cfRule>
    <cfRule type="expression" dxfId="28" priority="31" stopIfTrue="1">
      <formula>G199="SW Installation"</formula>
    </cfRule>
    <cfRule type="expression" dxfId="27" priority="32" stopIfTrue="1">
      <formula>G201="Yes"</formula>
    </cfRule>
  </conditionalFormatting>
  <conditionalFormatting sqref="G198">
    <cfRule type="expression" dxfId="26" priority="27" stopIfTrue="1">
      <formula>G198="SW Installation"</formula>
    </cfRule>
    <cfRule type="expression" dxfId="25" priority="30" stopIfTrue="1">
      <formula>G200="Yes"</formula>
    </cfRule>
  </conditionalFormatting>
  <conditionalFormatting sqref="G198">
    <cfRule type="expression" dxfId="24" priority="29" stopIfTrue="1">
      <formula>G203="yes"</formula>
    </cfRule>
  </conditionalFormatting>
  <conditionalFormatting sqref="D207">
    <cfRule type="expression" dxfId="23" priority="24" stopIfTrue="1">
      <formula>D212="yes"</formula>
    </cfRule>
  </conditionalFormatting>
  <conditionalFormatting sqref="E207:F207">
    <cfRule type="expression" dxfId="22" priority="22" stopIfTrue="1">
      <formula>E212="yes"</formula>
    </cfRule>
  </conditionalFormatting>
  <conditionalFormatting sqref="E207:F207">
    <cfRule type="expression" dxfId="21" priority="23" stopIfTrue="1">
      <formula>#REF!="Yes"</formula>
    </cfRule>
  </conditionalFormatting>
  <conditionalFormatting sqref="G207">
    <cfRule type="expression" dxfId="20" priority="21" stopIfTrue="1">
      <formula>G207="SW Installation"</formula>
    </cfRule>
  </conditionalFormatting>
  <conditionalFormatting sqref="G207">
    <cfRule type="expression" dxfId="19" priority="13" stopIfTrue="1">
      <formula>G208="SW Installation"</formula>
    </cfRule>
    <cfRule type="expression" dxfId="18" priority="14" stopIfTrue="1">
      <formula>G210="Yes"</formula>
    </cfRule>
    <cfRule type="expression" dxfId="17" priority="16" stopIfTrue="1">
      <formula>G209="Yes"</formula>
    </cfRule>
    <cfRule type="expression" dxfId="16" priority="19" stopIfTrue="1">
      <formula>G208="SW Installation"</formula>
    </cfRule>
    <cfRule type="expression" dxfId="15" priority="20" stopIfTrue="1">
      <formula>G210="Yes"</formula>
    </cfRule>
  </conditionalFormatting>
  <conditionalFormatting sqref="G207">
    <cfRule type="expression" dxfId="14" priority="15" stopIfTrue="1">
      <formula>G207="SW Installation"</formula>
    </cfRule>
    <cfRule type="expression" dxfId="13" priority="18" stopIfTrue="1">
      <formula>G209="Yes"</formula>
    </cfRule>
  </conditionalFormatting>
  <conditionalFormatting sqref="G207">
    <cfRule type="expression" dxfId="12" priority="17" stopIfTrue="1">
      <formula>G212="yes"</formula>
    </cfRule>
  </conditionalFormatting>
  <conditionalFormatting sqref="D216">
    <cfRule type="expression" dxfId="11" priority="12" stopIfTrue="1">
      <formula>D221="yes"</formula>
    </cfRule>
  </conditionalFormatting>
  <conditionalFormatting sqref="E216:F216">
    <cfRule type="expression" dxfId="10" priority="10" stopIfTrue="1">
      <formula>E221="yes"</formula>
    </cfRule>
  </conditionalFormatting>
  <conditionalFormatting sqref="E216:F216">
    <cfRule type="expression" dxfId="9" priority="11" stopIfTrue="1">
      <formula>#REF!="Yes"</formula>
    </cfRule>
  </conditionalFormatting>
  <conditionalFormatting sqref="G216">
    <cfRule type="expression" dxfId="8" priority="9" stopIfTrue="1">
      <formula>G216="SW Installation"</formula>
    </cfRule>
  </conditionalFormatting>
  <conditionalFormatting sqref="G216">
    <cfRule type="expression" dxfId="7" priority="1" stopIfTrue="1">
      <formula>G217="SW Installation"</formula>
    </cfRule>
    <cfRule type="expression" dxfId="6" priority="2" stopIfTrue="1">
      <formula>G219="Yes"</formula>
    </cfRule>
    <cfRule type="expression" dxfId="5" priority="4" stopIfTrue="1">
      <formula>G218="Yes"</formula>
    </cfRule>
    <cfRule type="expression" dxfId="4" priority="7" stopIfTrue="1">
      <formula>G217="SW Installation"</formula>
    </cfRule>
    <cfRule type="expression" dxfId="3" priority="8" stopIfTrue="1">
      <formula>G219="Yes"</formula>
    </cfRule>
  </conditionalFormatting>
  <conditionalFormatting sqref="G216">
    <cfRule type="expression" dxfId="2" priority="3" stopIfTrue="1">
      <formula>G216="SW Installation"</formula>
    </cfRule>
    <cfRule type="expression" dxfId="1" priority="6" stopIfTrue="1">
      <formula>G218="Yes"</formula>
    </cfRule>
  </conditionalFormatting>
  <conditionalFormatting sqref="G216">
    <cfRule type="expression" dxfId="0" priority="5" stopIfTrue="1">
      <formula>G221="yes"</formula>
    </cfRule>
  </conditionalFormatting>
  <pageMargins left="0.47244094488188981" right="0.39370078740157483" top="0.27559055118110237" bottom="0.15748031496062992" header="0" footer="0.31496062992125984"/>
  <pageSetup scale="64" fitToHeight="7" orientation="portrait" cellComments="asDisplayed" r:id="rId1"/>
  <headerFooter alignWithMargins="0">
    <oddFooter>&amp;C
Page &amp;P</oddFooter>
  </headerFooter>
  <rowBreaks count="6" manualBreakCount="6">
    <brk id="41" max="8" man="1"/>
    <brk id="68" max="8" man="1"/>
    <brk id="104" max="8" man="1"/>
    <brk id="140" max="8" man="1"/>
    <brk id="176" max="8" man="1"/>
    <brk id="212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0d01f25-04f1-42ac-ab14-41594b8e281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5FC8B2DA6C845B24CC30C02997BB4" ma:contentTypeVersion="10" ma:contentTypeDescription="Create a new document." ma:contentTypeScope="" ma:versionID="dc297d8f60505b88a5bf77c61984ebcb">
  <xsd:schema xmlns:xsd="http://www.w3.org/2001/XMLSchema" xmlns:xs="http://www.w3.org/2001/XMLSchema" xmlns:p="http://schemas.microsoft.com/office/2006/metadata/properties" xmlns:ns3="e711620d-5e6e-4690-bd77-75b32e775ec9" xmlns:ns4="20d01f25-04f1-42ac-ab14-41594b8e2814" targetNamespace="http://schemas.microsoft.com/office/2006/metadata/properties" ma:root="true" ma:fieldsID="8522e241fd970a337c016a72862417c1" ns3:_="" ns4:_="">
    <xsd:import namespace="e711620d-5e6e-4690-bd77-75b32e775ec9"/>
    <xsd:import namespace="20d01f25-04f1-42ac-ab14-41594b8e281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AutoTag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1620d-5e6e-4690-bd77-75b32e775e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01f25-04f1-42ac-ab14-41594b8e28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4F211-C150-4350-9FBA-674FC35509AE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e711620d-5e6e-4690-bd77-75b32e775ec9"/>
    <ds:schemaRef ds:uri="http://schemas.openxmlformats.org/package/2006/metadata/core-properties"/>
    <ds:schemaRef ds:uri="20d01f25-04f1-42ac-ab14-41594b8e2814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44644E6-00BF-4A07-A3CB-DDE3E0020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1620d-5e6e-4690-bd77-75b32e775ec9"/>
    <ds:schemaRef ds:uri="20d01f25-04f1-42ac-ab14-41594b8e28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E1E6DF-B468-4C3B-92DA-9DA74C5A5E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T7 12.0 SimuCalendar</vt:lpstr>
      <vt:lpstr>'T7 12.0 SimuCalendar'!_</vt:lpstr>
      <vt:lpstr>'T7 12.0 SimuCalendar'!ddd</vt:lpstr>
      <vt:lpstr>'T7 12.0 SimuCalendar'!ii</vt:lpstr>
      <vt:lpstr>'T7 12.0 SimuCalendar'!Názvy_tisku</vt:lpstr>
      <vt:lpstr>'T7 12.0 SimuCalendar'!Oblast_tisku</vt:lpstr>
      <vt:lpstr>'T7 12.0 SimuCalendar'!Print</vt:lpstr>
      <vt:lpstr>'T7 12.0 SimuCalendar'!Print_Area</vt:lpstr>
      <vt:lpstr>'T7 12.0 SimuCalendar'!Print_Titles</vt:lpstr>
      <vt:lpstr>'T7 12.0 SimuCalendar'!x</vt:lpstr>
    </vt:vector>
  </TitlesOfParts>
  <Company>Deutsche Börse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Oeckel Claudia</dc:creator>
  <cp:lastModifiedBy>Březina Tomáš Ing.</cp:lastModifiedBy>
  <cp:lastPrinted>2024-02-27T11:55:30Z</cp:lastPrinted>
  <dcterms:created xsi:type="dcterms:W3CDTF">2007-01-24T10:45:49Z</dcterms:created>
  <dcterms:modified xsi:type="dcterms:W3CDTF">2024-02-28T11:15:26Z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0x0101006005FC8B2DA6C845B24CC30C02997BB4</vt:lpwstr>
  </property>
</Properties>
</file>